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67B6B26-B832-4389-97FA-68D5C7CD1749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Table 6" sheetId="14" r:id="rId1"/>
    <sheet name="Counts" sheetId="1" r:id="rId2"/>
    <sheet name="ITT summ" sheetId="6" r:id="rId3"/>
    <sheet name="ITT coef" sheetId="7" r:id="rId4"/>
    <sheet name="REM summ" sheetId="4" r:id="rId5"/>
    <sheet name="REM coef" sheetId="5" r:id="rId6"/>
    <sheet name="Table 2" sheetId="8" r:id="rId7"/>
    <sheet name="Table 3" sheetId="12" r:id="rId8"/>
    <sheet name="Full Table 3" sheetId="11" r:id="rId9"/>
    <sheet name="Full Table 6" sheetId="13" r:id="rId10"/>
    <sheet name="Table 4" sheetId="10" r:id="rId11"/>
    <sheet name="Full Table 4" sheetId="9" r:id="rId12"/>
  </sheets>
  <definedNames>
    <definedName name="_xlnm._FilterDatabase" localSheetId="5" hidden="1">'REM coef'!$A$1:$J$1573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" i="13" l="1"/>
  <c r="AG3" i="13"/>
  <c r="AH3" i="13"/>
  <c r="Y3" i="13"/>
  <c r="W3" i="13"/>
  <c r="AC3" i="13"/>
  <c r="AC4" i="13"/>
  <c r="AC5" i="13"/>
  <c r="AA4" i="13"/>
  <c r="AA5" i="13"/>
  <c r="AA6" i="13"/>
  <c r="AA7" i="13"/>
  <c r="AA8" i="13"/>
  <c r="AA9" i="13"/>
  <c r="AA10" i="13"/>
  <c r="AA11" i="13"/>
  <c r="AD2" i="13"/>
  <c r="AB2" i="13"/>
  <c r="AC2" i="13"/>
  <c r="Z11" i="13"/>
  <c r="Z10" i="13"/>
  <c r="Z7" i="13"/>
  <c r="Z8" i="13"/>
  <c r="Z9" i="13"/>
  <c r="Z6" i="13"/>
  <c r="Z4" i="13"/>
  <c r="Z5" i="13"/>
  <c r="W2" i="13"/>
  <c r="V2" i="13"/>
  <c r="AA2" i="13" s="1"/>
  <c r="AE2" i="13" s="1"/>
  <c r="AE4" i="13" l="1"/>
  <c r="AE5" i="13"/>
  <c r="Z2" i="13"/>
  <c r="C18" i="6"/>
  <c r="C20" i="6"/>
  <c r="C19" i="6"/>
  <c r="C12" i="13" l="1"/>
  <c r="D12" i="13"/>
  <c r="B12" i="13"/>
  <c r="V12" i="13"/>
  <c r="V3" i="13"/>
  <c r="U11" i="13"/>
  <c r="U10" i="13"/>
  <c r="U9" i="13"/>
  <c r="U8" i="13"/>
  <c r="U7" i="13"/>
  <c r="U6" i="13"/>
  <c r="U12" i="13" s="1"/>
  <c r="U5" i="13"/>
  <c r="U4" i="13"/>
  <c r="U3" i="13"/>
  <c r="U2" i="13"/>
  <c r="Z3" i="13" l="1"/>
  <c r="AF3" i="13"/>
  <c r="AJ3" i="13" s="1"/>
  <c r="AA3" i="13"/>
  <c r="AE3" i="13" s="1"/>
  <c r="D13" i="13"/>
  <c r="D15" i="13"/>
  <c r="C15" i="13" s="1"/>
  <c r="C13" i="13"/>
  <c r="B12" i="14"/>
  <c r="D12" i="14"/>
  <c r="C12" i="14"/>
  <c r="C14" i="13" l="1"/>
  <c r="D14" i="13"/>
  <c r="M61" i="10"/>
  <c r="H48" i="10"/>
  <c r="I48" i="10"/>
  <c r="J48" i="10"/>
  <c r="K48" i="10"/>
  <c r="L48" i="10"/>
  <c r="M48" i="10"/>
  <c r="H49" i="10"/>
  <c r="I49" i="10"/>
  <c r="J49" i="10"/>
  <c r="K49" i="10"/>
  <c r="L49" i="10"/>
  <c r="M49" i="10"/>
  <c r="H50" i="10"/>
  <c r="I50" i="10"/>
  <c r="J50" i="10"/>
  <c r="K50" i="10"/>
  <c r="L50" i="10"/>
  <c r="M50" i="10"/>
  <c r="H51" i="10"/>
  <c r="I51" i="10"/>
  <c r="J51" i="10"/>
  <c r="K51" i="10"/>
  <c r="L51" i="10"/>
  <c r="M51" i="10"/>
  <c r="H52" i="10"/>
  <c r="I52" i="10"/>
  <c r="J52" i="10"/>
  <c r="K52" i="10"/>
  <c r="L52" i="10"/>
  <c r="M52" i="10"/>
  <c r="H53" i="10"/>
  <c r="I53" i="10"/>
  <c r="J53" i="10"/>
  <c r="K53" i="10"/>
  <c r="L53" i="10"/>
  <c r="M53" i="10"/>
  <c r="H54" i="10"/>
  <c r="I54" i="10"/>
  <c r="J54" i="10"/>
  <c r="K54" i="10"/>
  <c r="L54" i="10"/>
  <c r="M54" i="10"/>
  <c r="H55" i="10"/>
  <c r="I55" i="10"/>
  <c r="J55" i="10"/>
  <c r="K55" i="10"/>
  <c r="L55" i="10"/>
  <c r="M55" i="10"/>
  <c r="H56" i="10"/>
  <c r="I56" i="10"/>
  <c r="J56" i="10"/>
  <c r="K56" i="10"/>
  <c r="L56" i="10"/>
  <c r="M56" i="10"/>
  <c r="H57" i="10"/>
  <c r="I57" i="10"/>
  <c r="J57" i="10"/>
  <c r="K57" i="10"/>
  <c r="L57" i="10"/>
  <c r="M57" i="10"/>
  <c r="H58" i="10"/>
  <c r="I58" i="10"/>
  <c r="J58" i="10"/>
  <c r="K58" i="10"/>
  <c r="L58" i="10"/>
  <c r="M58" i="10"/>
  <c r="H59" i="10"/>
  <c r="I59" i="10"/>
  <c r="J59" i="10"/>
  <c r="K59" i="10"/>
  <c r="L59" i="10"/>
  <c r="M59" i="10"/>
  <c r="H60" i="10"/>
  <c r="I60" i="10"/>
  <c r="J60" i="10"/>
  <c r="K60" i="10"/>
  <c r="L60" i="10"/>
  <c r="M60" i="10"/>
  <c r="H61" i="10"/>
  <c r="I61" i="10"/>
  <c r="J61" i="10"/>
  <c r="K61" i="10"/>
  <c r="L61" i="10"/>
  <c r="H62" i="10"/>
  <c r="I62" i="10"/>
  <c r="J62" i="10"/>
  <c r="K62" i="10"/>
  <c r="L62" i="10"/>
  <c r="M62" i="10"/>
  <c r="I47" i="10"/>
  <c r="J47" i="10"/>
  <c r="K47" i="10"/>
  <c r="L47" i="10"/>
  <c r="M47" i="10"/>
  <c r="H47" i="10"/>
  <c r="H63" i="10"/>
  <c r="H64" i="10"/>
  <c r="H65" i="10"/>
  <c r="H66" i="10"/>
  <c r="H67" i="10"/>
  <c r="H68" i="10"/>
  <c r="H69" i="10"/>
  <c r="H70" i="10"/>
  <c r="H71" i="10"/>
  <c r="H72" i="10"/>
  <c r="H73" i="10"/>
  <c r="H28" i="10"/>
  <c r="I28" i="10"/>
  <c r="J28" i="10"/>
  <c r="K28" i="10"/>
  <c r="L28" i="10"/>
  <c r="M28" i="10"/>
  <c r="H29" i="10"/>
  <c r="I29" i="10"/>
  <c r="J29" i="10"/>
  <c r="K29" i="10"/>
  <c r="L29" i="10"/>
  <c r="M29" i="10"/>
  <c r="H30" i="10"/>
  <c r="I30" i="10"/>
  <c r="J30" i="10"/>
  <c r="K30" i="10"/>
  <c r="L30" i="10"/>
  <c r="M30" i="10"/>
  <c r="H31" i="10"/>
  <c r="I31" i="10"/>
  <c r="J31" i="10"/>
  <c r="K31" i="10"/>
  <c r="L31" i="10"/>
  <c r="M31" i="10"/>
  <c r="H32" i="10"/>
  <c r="I32" i="10"/>
  <c r="J32" i="10"/>
  <c r="K32" i="10"/>
  <c r="L32" i="10"/>
  <c r="M32" i="10"/>
  <c r="H33" i="10"/>
  <c r="I33" i="10"/>
  <c r="J33" i="10"/>
  <c r="K33" i="10"/>
  <c r="L33" i="10"/>
  <c r="M33" i="10"/>
  <c r="H34" i="10"/>
  <c r="I34" i="10"/>
  <c r="J34" i="10"/>
  <c r="K34" i="10"/>
  <c r="L34" i="10"/>
  <c r="M34" i="10"/>
  <c r="H35" i="10"/>
  <c r="I35" i="10"/>
  <c r="J35" i="10"/>
  <c r="K35" i="10"/>
  <c r="L35" i="10"/>
  <c r="M35" i="10"/>
  <c r="H36" i="10"/>
  <c r="I36" i="10"/>
  <c r="J36" i="10"/>
  <c r="K36" i="10"/>
  <c r="L36" i="10"/>
  <c r="M36" i="10"/>
  <c r="H37" i="10"/>
  <c r="I37" i="10"/>
  <c r="J37" i="10"/>
  <c r="K37" i="10"/>
  <c r="L37" i="10"/>
  <c r="M37" i="10"/>
  <c r="H38" i="10"/>
  <c r="I38" i="10"/>
  <c r="J38" i="10"/>
  <c r="K38" i="10"/>
  <c r="L38" i="10"/>
  <c r="M38" i="10"/>
  <c r="H39" i="10"/>
  <c r="I39" i="10"/>
  <c r="J39" i="10"/>
  <c r="K39" i="10"/>
  <c r="L39" i="10"/>
  <c r="M39" i="10"/>
  <c r="H40" i="10"/>
  <c r="I40" i="10"/>
  <c r="J40" i="10"/>
  <c r="K40" i="10"/>
  <c r="L40" i="10"/>
  <c r="M40" i="10"/>
  <c r="H41" i="10"/>
  <c r="I41" i="10"/>
  <c r="J41" i="10"/>
  <c r="K41" i="10"/>
  <c r="L41" i="10"/>
  <c r="M41" i="10"/>
  <c r="H42" i="10"/>
  <c r="I42" i="10"/>
  <c r="J42" i="10"/>
  <c r="K42" i="10"/>
  <c r="L42" i="10"/>
  <c r="M42" i="10"/>
  <c r="H43" i="10"/>
  <c r="I43" i="10"/>
  <c r="J43" i="10"/>
  <c r="K43" i="10"/>
  <c r="L43" i="10"/>
  <c r="M43" i="10"/>
  <c r="H44" i="10"/>
  <c r="I44" i="10"/>
  <c r="J44" i="10"/>
  <c r="K44" i="10"/>
  <c r="L44" i="10"/>
  <c r="M44" i="10"/>
  <c r="H45" i="10"/>
  <c r="I45" i="10"/>
  <c r="J45" i="10"/>
  <c r="K45" i="10"/>
  <c r="L45" i="10"/>
  <c r="M45" i="10"/>
  <c r="H46" i="10"/>
  <c r="I46" i="10"/>
  <c r="J46" i="10"/>
  <c r="K46" i="10"/>
  <c r="L46" i="10"/>
  <c r="M46" i="10"/>
  <c r="I63" i="10"/>
  <c r="J63" i="10"/>
  <c r="K63" i="10"/>
  <c r="L63" i="10"/>
  <c r="M63" i="10"/>
  <c r="I64" i="10"/>
  <c r="J64" i="10"/>
  <c r="K64" i="10"/>
  <c r="L64" i="10"/>
  <c r="M64" i="10"/>
  <c r="I65" i="10"/>
  <c r="J65" i="10"/>
  <c r="K65" i="10"/>
  <c r="L65" i="10"/>
  <c r="M65" i="10"/>
  <c r="I66" i="10"/>
  <c r="J66" i="10"/>
  <c r="K66" i="10"/>
  <c r="L66" i="10"/>
  <c r="M66" i="10"/>
  <c r="I67" i="10"/>
  <c r="J67" i="10"/>
  <c r="K67" i="10"/>
  <c r="L67" i="10"/>
  <c r="M67" i="10"/>
  <c r="I68" i="10"/>
  <c r="J68" i="10"/>
  <c r="K68" i="10"/>
  <c r="L68" i="10"/>
  <c r="M68" i="10"/>
  <c r="I69" i="10"/>
  <c r="J69" i="10"/>
  <c r="K69" i="10"/>
  <c r="L69" i="10"/>
  <c r="M69" i="10"/>
  <c r="I70" i="10"/>
  <c r="J70" i="10"/>
  <c r="K70" i="10"/>
  <c r="L70" i="10"/>
  <c r="M70" i="10"/>
  <c r="I71" i="10"/>
  <c r="J71" i="10"/>
  <c r="K71" i="10"/>
  <c r="L71" i="10"/>
  <c r="M71" i="10"/>
  <c r="I72" i="10"/>
  <c r="J72" i="10"/>
  <c r="K72" i="10"/>
  <c r="L72" i="10"/>
  <c r="M72" i="10"/>
  <c r="I73" i="10"/>
  <c r="J73" i="10"/>
  <c r="K73" i="10"/>
  <c r="L73" i="10"/>
  <c r="M73" i="10"/>
  <c r="H74" i="10"/>
  <c r="I74" i="10"/>
  <c r="J74" i="10"/>
  <c r="K74" i="10"/>
  <c r="L74" i="10"/>
  <c r="M74" i="10"/>
  <c r="H75" i="10"/>
  <c r="I75" i="10"/>
  <c r="J75" i="10"/>
  <c r="K75" i="10"/>
  <c r="L75" i="10"/>
  <c r="M75" i="10"/>
  <c r="H76" i="10"/>
  <c r="I76" i="10"/>
  <c r="J76" i="10"/>
  <c r="K76" i="10"/>
  <c r="L76" i="10"/>
  <c r="M76" i="10"/>
  <c r="H77" i="10"/>
  <c r="I77" i="10"/>
  <c r="J77" i="10"/>
  <c r="K77" i="10"/>
  <c r="L77" i="10"/>
  <c r="M77" i="10"/>
  <c r="H78" i="10"/>
  <c r="I78" i="10"/>
  <c r="J78" i="10"/>
  <c r="K78" i="10"/>
  <c r="L78" i="10"/>
  <c r="M78" i="10"/>
  <c r="H79" i="10"/>
  <c r="I79" i="10"/>
  <c r="J79" i="10"/>
  <c r="K79" i="10"/>
  <c r="L79" i="10"/>
  <c r="M79" i="10"/>
  <c r="H80" i="10"/>
  <c r="I80" i="10"/>
  <c r="J80" i="10"/>
  <c r="K80" i="10"/>
  <c r="L80" i="10"/>
  <c r="M80" i="10"/>
  <c r="H81" i="10"/>
  <c r="I81" i="10"/>
  <c r="J81" i="10"/>
  <c r="K81" i="10"/>
  <c r="L81" i="10"/>
  <c r="M81" i="10"/>
  <c r="H82" i="10"/>
  <c r="I82" i="10"/>
  <c r="J82" i="10"/>
  <c r="K82" i="10"/>
  <c r="L82" i="10"/>
  <c r="M82" i="10"/>
  <c r="H83" i="10"/>
  <c r="I83" i="10"/>
  <c r="J83" i="10"/>
  <c r="K83" i="10"/>
  <c r="L83" i="10"/>
  <c r="M83" i="10"/>
  <c r="H84" i="10"/>
  <c r="I84" i="10"/>
  <c r="J84" i="10"/>
  <c r="K84" i="10"/>
  <c r="L84" i="10"/>
  <c r="M84" i="10"/>
  <c r="H85" i="10"/>
  <c r="I85" i="10"/>
  <c r="J85" i="10"/>
  <c r="K85" i="10"/>
  <c r="L85" i="10"/>
  <c r="M85" i="10"/>
  <c r="H86" i="10"/>
  <c r="I86" i="10"/>
  <c r="J86" i="10"/>
  <c r="K86" i="10"/>
  <c r="L86" i="10"/>
  <c r="M86" i="10"/>
  <c r="H87" i="10"/>
  <c r="I87" i="10"/>
  <c r="J87" i="10"/>
  <c r="K87" i="10"/>
  <c r="L87" i="10"/>
  <c r="M87" i="10"/>
  <c r="H88" i="10"/>
  <c r="I88" i="10"/>
  <c r="J88" i="10"/>
  <c r="K88" i="10"/>
  <c r="L88" i="10"/>
  <c r="M88" i="10"/>
  <c r="H89" i="10"/>
  <c r="I89" i="10"/>
  <c r="J89" i="10"/>
  <c r="K89" i="10"/>
  <c r="L89" i="10"/>
  <c r="M89" i="10"/>
  <c r="H90" i="10"/>
  <c r="I90" i="10"/>
  <c r="J90" i="10"/>
  <c r="K90" i="10"/>
  <c r="L90" i="10"/>
  <c r="M90" i="10"/>
  <c r="H91" i="10"/>
  <c r="I91" i="10"/>
  <c r="J91" i="10"/>
  <c r="K91" i="10"/>
  <c r="L91" i="10"/>
  <c r="M91" i="10"/>
  <c r="H92" i="10"/>
  <c r="I92" i="10"/>
  <c r="J92" i="10"/>
  <c r="K92" i="10"/>
  <c r="L92" i="10"/>
  <c r="M92" i="10"/>
  <c r="H93" i="10"/>
  <c r="I93" i="10"/>
  <c r="J93" i="10"/>
  <c r="K93" i="10"/>
  <c r="L93" i="10"/>
  <c r="M93" i="10"/>
  <c r="H94" i="10"/>
  <c r="I94" i="10"/>
  <c r="J94" i="10"/>
  <c r="K94" i="10"/>
  <c r="L94" i="10"/>
  <c r="M94" i="10"/>
  <c r="H95" i="10"/>
  <c r="I95" i="10"/>
  <c r="J95" i="10"/>
  <c r="K95" i="10"/>
  <c r="L95" i="10"/>
  <c r="M95" i="10"/>
  <c r="H96" i="10"/>
  <c r="I96" i="10"/>
  <c r="J96" i="10"/>
  <c r="K96" i="10"/>
  <c r="L96" i="10"/>
  <c r="M96" i="10"/>
  <c r="H97" i="10"/>
  <c r="I97" i="10"/>
  <c r="J97" i="10"/>
  <c r="K97" i="10"/>
  <c r="L97" i="10"/>
  <c r="M97" i="10"/>
  <c r="H98" i="10"/>
  <c r="I98" i="10"/>
  <c r="J98" i="10"/>
  <c r="K98" i="10"/>
  <c r="L98" i="10"/>
  <c r="M98" i="10"/>
  <c r="H99" i="10"/>
  <c r="I99" i="10"/>
  <c r="J99" i="10"/>
  <c r="K99" i="10"/>
  <c r="L99" i="10"/>
  <c r="M99" i="10"/>
  <c r="H100" i="10"/>
  <c r="I100" i="10"/>
  <c r="J100" i="10"/>
  <c r="K100" i="10"/>
  <c r="L100" i="10"/>
  <c r="M100" i="10"/>
  <c r="H101" i="10"/>
  <c r="I101" i="10"/>
  <c r="J101" i="10"/>
  <c r="K101" i="10"/>
  <c r="L101" i="10"/>
  <c r="M101" i="10"/>
  <c r="H102" i="10"/>
  <c r="I102" i="10"/>
  <c r="J102" i="10"/>
  <c r="K102" i="10"/>
  <c r="L102" i="10"/>
  <c r="M102" i="10"/>
  <c r="H103" i="10"/>
  <c r="I103" i="10"/>
  <c r="J103" i="10"/>
  <c r="K103" i="10"/>
  <c r="L103" i="10"/>
  <c r="M103" i="10"/>
  <c r="H104" i="10"/>
  <c r="I104" i="10"/>
  <c r="J104" i="10"/>
  <c r="K104" i="10"/>
  <c r="L104" i="10"/>
  <c r="M104" i="10"/>
  <c r="H105" i="10"/>
  <c r="I105" i="10"/>
  <c r="J105" i="10"/>
  <c r="K105" i="10"/>
  <c r="L105" i="10"/>
  <c r="M105" i="10"/>
  <c r="H106" i="10"/>
  <c r="I106" i="10"/>
  <c r="J106" i="10"/>
  <c r="K106" i="10"/>
  <c r="L106" i="10"/>
  <c r="M106" i="10"/>
  <c r="H107" i="10"/>
  <c r="I107" i="10"/>
  <c r="J107" i="10"/>
  <c r="K107" i="10"/>
  <c r="L107" i="10"/>
  <c r="M107" i="10"/>
  <c r="H108" i="10"/>
  <c r="I108" i="10"/>
  <c r="J108" i="10"/>
  <c r="K108" i="10"/>
  <c r="L108" i="10"/>
  <c r="M108" i="10"/>
  <c r="I27" i="10"/>
  <c r="J27" i="10"/>
  <c r="K27" i="10"/>
  <c r="L27" i="10"/>
  <c r="M27" i="10"/>
  <c r="H27" i="10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2" i="4"/>
  <c r="P3" i="6"/>
  <c r="Q3" i="6"/>
  <c r="R3" i="6"/>
  <c r="S3" i="6"/>
  <c r="P4" i="6"/>
  <c r="Q4" i="6"/>
  <c r="R4" i="6"/>
  <c r="S4" i="6"/>
  <c r="P5" i="6"/>
  <c r="Q5" i="6"/>
  <c r="R5" i="6"/>
  <c r="S5" i="6"/>
  <c r="P6" i="6"/>
  <c r="Q6" i="6"/>
  <c r="R6" i="6"/>
  <c r="S6" i="6"/>
  <c r="P7" i="6"/>
  <c r="Q7" i="6"/>
  <c r="R7" i="6"/>
  <c r="S7" i="6"/>
  <c r="P8" i="6"/>
  <c r="Q8" i="6"/>
  <c r="R8" i="6"/>
  <c r="S8" i="6"/>
  <c r="P9" i="6"/>
  <c r="Q9" i="6"/>
  <c r="R9" i="6"/>
  <c r="S9" i="6"/>
  <c r="P10" i="6"/>
  <c r="Q10" i="6"/>
  <c r="R10" i="6"/>
  <c r="S10" i="6"/>
  <c r="P11" i="6"/>
  <c r="Q11" i="6"/>
  <c r="R11" i="6"/>
  <c r="S11" i="6"/>
  <c r="P12" i="6"/>
  <c r="Q12" i="6"/>
  <c r="R12" i="6"/>
  <c r="S12" i="6"/>
  <c r="P13" i="6"/>
  <c r="Q13" i="6"/>
  <c r="R13" i="6"/>
  <c r="S13" i="6"/>
  <c r="P14" i="6"/>
  <c r="Q14" i="6"/>
  <c r="R14" i="6"/>
  <c r="S14" i="6"/>
  <c r="P15" i="6"/>
  <c r="Q15" i="6"/>
  <c r="R15" i="6"/>
  <c r="S15" i="6"/>
  <c r="P16" i="6"/>
  <c r="Q16" i="6"/>
  <c r="R16" i="6"/>
  <c r="S16" i="6"/>
  <c r="P17" i="6"/>
  <c r="Q17" i="6"/>
  <c r="R17" i="6"/>
  <c r="S17" i="6"/>
  <c r="S2" i="6"/>
  <c r="R2" i="6"/>
  <c r="Q2" i="6"/>
  <c r="P2" i="6"/>
  <c r="C20" i="4" l="1"/>
  <c r="C19" i="4"/>
  <c r="C18" i="4"/>
</calcChain>
</file>

<file path=xl/sharedStrings.xml><?xml version="1.0" encoding="utf-8"?>
<sst xmlns="http://schemas.openxmlformats.org/spreadsheetml/2006/main" count="22269" uniqueCount="2238">
  <si>
    <t>OTHER</t>
  </si>
  <si>
    <t>VENLAFAXINE</t>
  </si>
  <si>
    <t>TRAZODONE</t>
  </si>
  <si>
    <t>SERTRALINE</t>
  </si>
  <si>
    <t>ROPINIROLE</t>
  </si>
  <si>
    <t>PAROXETINE</t>
  </si>
  <si>
    <t>NORTRIPTYLINE</t>
  </si>
  <si>
    <t>MIRTAZAPINE</t>
  </si>
  <si>
    <t>FLUOXETINE</t>
  </si>
  <si>
    <t>ESCITALOPRAM</t>
  </si>
  <si>
    <t>DULOXETINE</t>
  </si>
  <si>
    <t>DOXEPIN</t>
  </si>
  <si>
    <t>DESVENLAFAXINE</t>
  </si>
  <si>
    <t>CITALOPRAM</t>
  </si>
  <si>
    <t>BUPROPION</t>
  </si>
  <si>
    <t>AMITRIPTYLINE</t>
  </si>
  <si>
    <t>ncoef</t>
  </si>
  <si>
    <t>nnt</t>
  </si>
  <si>
    <t>spec</t>
  </si>
  <si>
    <t>sens</t>
  </si>
  <si>
    <t>auc</t>
  </si>
  <si>
    <t>prev</t>
  </si>
  <si>
    <t>antidep</t>
  </si>
  <si>
    <t>ESSENTIAL HYPERTENSION</t>
  </si>
  <si>
    <t>UNSPECIFIED ESSENTIAL HYPERTENSION</t>
  </si>
  <si>
    <t>4019</t>
  </si>
  <si>
    <t>ICD9</t>
  </si>
  <si>
    <t>dxo</t>
  </si>
  <si>
    <t>MUSCLE RELAXANTS</t>
  </si>
  <si>
    <t>CYCLOBENZAPRINE HCL</t>
  </si>
  <si>
    <t>G03191</t>
  </si>
  <si>
    <t>GEN</t>
  </si>
  <si>
    <t>rx</t>
  </si>
  <si>
    <t>MISCELLANEOUS</t>
  </si>
  <si>
    <t>FUROSEMIDE</t>
  </si>
  <si>
    <t>G05088</t>
  </si>
  <si>
    <t>OTHER NERVOUS SYSTEM DISORDERS</t>
  </si>
  <si>
    <t>OTHER CHRONIC PAIN</t>
  </si>
  <si>
    <t>33829</t>
  </si>
  <si>
    <t>OTHER UPPER RESPIRATORY INFECT</t>
  </si>
  <si>
    <t>ACUTE UPPER RESPIRATORY INFECTIONS OF UNSPECIFIED SITE</t>
  </si>
  <si>
    <t>4659</t>
  </si>
  <si>
    <t>CHRONIC OBSTRUCTIVE PULMONARY</t>
  </si>
  <si>
    <t>CHRONIC AIRWAY OBSTRUCTION, NOT ELSEWHERE CLASSIFIED</t>
  </si>
  <si>
    <t>496</t>
  </si>
  <si>
    <t>OTHER GASTROINTESTINAL DISORDE</t>
  </si>
  <si>
    <t>DIARRHEA</t>
  </si>
  <si>
    <t>78791</t>
  </si>
  <si>
    <t>OTHER ANTIHYPERTENSIVES</t>
  </si>
  <si>
    <t>LISINOPRIL</t>
  </si>
  <si>
    <t>G07198</t>
  </si>
  <si>
    <t>NARCOTIC ANALGESICS</t>
  </si>
  <si>
    <t>TRAMADOL HCL</t>
  </si>
  <si>
    <t>G12372</t>
  </si>
  <si>
    <t>OPHTHALMIC PREPARATIONS</t>
  </si>
  <si>
    <t>AZITHROMYCIN</t>
  </si>
  <si>
    <t>G01016</t>
  </si>
  <si>
    <t>TOPICAL NASAL AND OTIC PREPARATIONS</t>
  </si>
  <si>
    <t>TRIAMCINOLONE ACETONIDE</t>
  </si>
  <si>
    <t>G12481</t>
  </si>
  <si>
    <t>DICLOFENAC SODIUM</t>
  </si>
  <si>
    <t>G03590</t>
  </si>
  <si>
    <t>ANXIETY DISORDERS</t>
  </si>
  <si>
    <t>POSTTRAUMATIC STRESS DISORDER</t>
  </si>
  <si>
    <t>30981</t>
  </si>
  <si>
    <t>BLINDNESS AND VISION DEFECTS</t>
  </si>
  <si>
    <t>PRESBYOPIA</t>
  </si>
  <si>
    <t>3674</t>
  </si>
  <si>
    <t>OTHER CONNECTIVE TISSUE DISEAS</t>
  </si>
  <si>
    <t>MUSCLE WEAKNESS (GENERALIZED)</t>
  </si>
  <si>
    <t>72887</t>
  </si>
  <si>
    <t>DEFICIENCY AND OTHER ANEMIA</t>
  </si>
  <si>
    <t>UNSPECIFIED IRON DEFICIENCY ANEMIA</t>
  </si>
  <si>
    <t>2809</t>
  </si>
  <si>
    <t>PSYCHOLOGICAL AND PSYCHIATRIC</t>
  </si>
  <si>
    <t>PSYCHIATRIC DIAGNOSTIC EVALUATION</t>
  </si>
  <si>
    <t>90791</t>
  </si>
  <si>
    <t>CPT4</t>
  </si>
  <si>
    <t>px</t>
  </si>
  <si>
    <t>ANTIARTHRITICS</t>
  </si>
  <si>
    <t>MELOXICAM</t>
  </si>
  <si>
    <t>G07522</t>
  </si>
  <si>
    <t>BRONCHIAL DILATORS</t>
  </si>
  <si>
    <t>PNEUMONIA (EXCEPT THAT CAUSED</t>
  </si>
  <si>
    <t>PNEUMONIA, ORGANISM UNSPECIFIED</t>
  </si>
  <si>
    <t>486</t>
  </si>
  <si>
    <t>RESIDUAL CODES; UNCLASSIFIED</t>
  </si>
  <si>
    <t>INSOMNIA, UNSPECIFIED</t>
  </si>
  <si>
    <t>78052</t>
  </si>
  <si>
    <t>SEDATIVE NON-BARBITURATE</t>
  </si>
  <si>
    <t>ZOLPIDEM TARTRATE</t>
  </si>
  <si>
    <t>G13461</t>
  </si>
  <si>
    <t>ANTISPASMODIC AND ANTICHOLINERGIC AGENTS</t>
  </si>
  <si>
    <t>DICYCLOMINE HCL</t>
  </si>
  <si>
    <t>G03615</t>
  </si>
  <si>
    <t>Measures</t>
  </si>
  <si>
    <t>Last AD: Diff &amp; Remiss</t>
  </si>
  <si>
    <t>adrm_3DR</t>
  </si>
  <si>
    <t>meas</t>
  </si>
  <si>
    <t>aa</t>
  </si>
  <si>
    <t>CHRONIC KIDNEY DISEASE</t>
  </si>
  <si>
    <t>CHRONIC KIDNEY DISEASE, STAGE III (MODERATE)</t>
  </si>
  <si>
    <t>5853</t>
  </si>
  <si>
    <t>NYSTATIN</t>
  </si>
  <si>
    <t>G08774</t>
  </si>
  <si>
    <t>NONSPECIFIC CHEST PAIN</t>
  </si>
  <si>
    <t>CHEST PAIN, OTHER</t>
  </si>
  <si>
    <t>78659</t>
  </si>
  <si>
    <t>Demographics</t>
  </si>
  <si>
    <t>Gender: Female</t>
  </si>
  <si>
    <t>gender_F</t>
  </si>
  <si>
    <t>dem</t>
  </si>
  <si>
    <t>OTHER INJURIES AND CONDITIONS</t>
  </si>
  <si>
    <t>HEAD INJURY, UNSPECIFIED</t>
  </si>
  <si>
    <t>95901</t>
  </si>
  <si>
    <t>OXYCODONE HCL/ACETAMINOPHEN</t>
  </si>
  <si>
    <t>G09016</t>
  </si>
  <si>
    <t>HEADACHE; INCLUDING MIGRAINE</t>
  </si>
  <si>
    <t>MIGRAINE, UNSPECIFIED WITHOUT MENTION OF INTRACTABLE MIGRAINE WITHOUT MENTION OF STATUS MIGRAINOSUS</t>
  </si>
  <si>
    <t>34690</t>
  </si>
  <si>
    <t>IPRATROPIUM/ALBUTEROL SULFATE</t>
  </si>
  <si>
    <t>G06447</t>
  </si>
  <si>
    <t>ELECTROLYTES &amp; MISCELLANEOUS NUTRIENTS</t>
  </si>
  <si>
    <t>POTASSIUM CHLORIDE</t>
  </si>
  <si>
    <t>G10189</t>
  </si>
  <si>
    <t>CHRONIC PAIN SYNDROME</t>
  </si>
  <si>
    <t>3384</t>
  </si>
  <si>
    <t>MYCOSES</t>
  </si>
  <si>
    <t>DERMATOPHYTOSIS OF NAIL</t>
  </si>
  <si>
    <t>1101</t>
  </si>
  <si>
    <t>IRRITABLE BOWEL SYNDROME</t>
  </si>
  <si>
    <t>5641</t>
  </si>
  <si>
    <t>ALBUTEROL SULFATE</t>
  </si>
  <si>
    <t>G00293</t>
  </si>
  <si>
    <t>PRECORDIAL PAIN</t>
  </si>
  <si>
    <t>78651</t>
  </si>
  <si>
    <t>ABDOMINAL PAIN</t>
  </si>
  <si>
    <t>ABDOMINAL PAIN, EPIGASTRIC</t>
  </si>
  <si>
    <t>78906</t>
  </si>
  <si>
    <t>OTHER CIRCULATORY DISEASE</t>
  </si>
  <si>
    <t>NONSPECIFIC ABNORMAL ELECTROCARDIOGRAM (ECG) (EKG)</t>
  </si>
  <si>
    <t>79431</t>
  </si>
  <si>
    <t>ELEVATED BLOOD PRESSURE READING WITHOUT DIAGNOSIS OF HYPERTENSION</t>
  </si>
  <si>
    <t>7962</t>
  </si>
  <si>
    <t>NON-NARCOTIC ANALGESICS</t>
  </si>
  <si>
    <t>BUTALB/ACETAMINOPHEN/CAFFEINE</t>
  </si>
  <si>
    <t>G01698</t>
  </si>
  <si>
    <t>OTHER CARDIOVASCULAR PREPS</t>
  </si>
  <si>
    <t>ATENOLOL</t>
  </si>
  <si>
    <t>G00956</t>
  </si>
  <si>
    <t>MENOPAUSAL DISORDERS</t>
  </si>
  <si>
    <t>SYMPTOMATIC MENOPAUSAL OR FEMALE CLIMACTERIC STATES</t>
  </si>
  <si>
    <t>6272</t>
  </si>
  <si>
    <t>ABDOMINAL PAIN, UNSPECIFIED SITE</t>
  </si>
  <si>
    <t>78900</t>
  </si>
  <si>
    <t>OTHER ANTIBIOTICS</t>
  </si>
  <si>
    <t>MUPIROCIN</t>
  </si>
  <si>
    <t>G08187</t>
  </si>
  <si>
    <t>ABDOMINAL PAIN, GENERALIZED</t>
  </si>
  <si>
    <t>78907</t>
  </si>
  <si>
    <t>ALDOSTERONE ANTAGONISTS</t>
  </si>
  <si>
    <t>SPIRONOLACTONE</t>
  </si>
  <si>
    <t>G11688</t>
  </si>
  <si>
    <t>EXTERNAL CAUSE CODES: FALL</t>
  </si>
  <si>
    <t>UNSPECIFIED FALL</t>
  </si>
  <si>
    <t>E8889</t>
  </si>
  <si>
    <t>MORPHINE SULFATE</t>
  </si>
  <si>
    <t>G07988</t>
  </si>
  <si>
    <t>DISTURBANCE OF SKIN SENSATION</t>
  </si>
  <si>
    <t>7820</t>
  </si>
  <si>
    <t>GENERALIZED ANXIETY DISORDER</t>
  </si>
  <si>
    <t>30002</t>
  </si>
  <si>
    <t>INFLAMMATORY DISEASES OF FEMAL</t>
  </si>
  <si>
    <t>UNSPECIFIED VAGINITIS AND VULVOVAGINITIS</t>
  </si>
  <si>
    <t>61610</t>
  </si>
  <si>
    <t>MYOPIA</t>
  </si>
  <si>
    <t>3671</t>
  </si>
  <si>
    <t>DIABETIC THERAPY</t>
  </si>
  <si>
    <t>METFORMIN HCL</t>
  </si>
  <si>
    <t>G07647</t>
  </si>
  <si>
    <t>ESTROGENS, CONJUGATED</t>
  </si>
  <si>
    <t>G04370</t>
  </si>
  <si>
    <t>OTHER UPPER RESPIRATORY DISEAS</t>
  </si>
  <si>
    <t>ALLERGIC RHINITIS, CAUSE UNSPECIFIED</t>
  </si>
  <si>
    <t>4779</t>
  </si>
  <si>
    <t>PSYCHOTHERAPY, 60 MINUTES WITH PATIENT</t>
  </si>
  <si>
    <t>90837</t>
  </si>
  <si>
    <t>OTHER AFTERCARE</t>
  </si>
  <si>
    <t>ENCOUNTER FOR OTHER SPECIFIED AFTERCARE</t>
  </si>
  <si>
    <t>V5889</t>
  </si>
  <si>
    <t>GENITOURINARY SYMPTOMS AND ILL</t>
  </si>
  <si>
    <t>UNSPECIFIED URINARY INCONTINENCE</t>
  </si>
  <si>
    <t>78830</t>
  </si>
  <si>
    <t>FLUTICASONE PROPIONATE</t>
  </si>
  <si>
    <t>G04975</t>
  </si>
  <si>
    <t>UNSPECIFIED MYALGIA AND MYOSITIS</t>
  </si>
  <si>
    <t>7291</t>
  </si>
  <si>
    <t>Num Previous Episodes: 2+</t>
  </si>
  <si>
    <t>nepi_2+</t>
  </si>
  <si>
    <t>ATARACTICS-TRANQUILIZERS</t>
  </si>
  <si>
    <t>ALPRAZOLAM</t>
  </si>
  <si>
    <t>G00444</t>
  </si>
  <si>
    <t>URGE INCONTINENCE</t>
  </si>
  <si>
    <t>78831</t>
  </si>
  <si>
    <t>FLUTICASONE PROPION/SALMETEROL</t>
  </si>
  <si>
    <t>G04973</t>
  </si>
  <si>
    <t>ATTENTION-DEFICIT CONDUCT AND</t>
  </si>
  <si>
    <t>ATTENTION DEFICIT DISORDER OF CHILDHOOD WITH HYPERACTIVITY</t>
  </si>
  <si>
    <t>31401</t>
  </si>
  <si>
    <t>ANTI-ULCER PREPS/GASTROINTESTINAL PREPS</t>
  </si>
  <si>
    <t>ESOMEPRAZOLE MAGNESIUM</t>
  </si>
  <si>
    <t>G04335</t>
  </si>
  <si>
    <t>CHEST PAIN, UNSPECIFIED</t>
  </si>
  <si>
    <t>78650</t>
  </si>
  <si>
    <t>MIGRAINE WITHOUT AURA, WITHOUT MENTION OF INTRACTABLE MIGRAINE WITHOUT MENTION OF STATUS MIGRAINOSUS</t>
  </si>
  <si>
    <t>34610</t>
  </si>
  <si>
    <t>OXYCODONE HCL</t>
  </si>
  <si>
    <t>G09013</t>
  </si>
  <si>
    <t>LIPOTROPICS</t>
  </si>
  <si>
    <t>PRAVASTATIN SODIUM</t>
  </si>
  <si>
    <t>G10354</t>
  </si>
  <si>
    <t>ESTRADIOL</t>
  </si>
  <si>
    <t>G04341</t>
  </si>
  <si>
    <t>VERAPAMIL HCL</t>
  </si>
  <si>
    <t>G12871</t>
  </si>
  <si>
    <t>Num Previous Remissions: 2+</t>
  </si>
  <si>
    <t>nrem_2+</t>
  </si>
  <si>
    <t>ROSUVASTATIN CALCIUM</t>
  </si>
  <si>
    <t>G11038</t>
  </si>
  <si>
    <t>HYPERSOMNIA WITH SLEEP APNEA, UNSPECIFIED</t>
  </si>
  <si>
    <t>78053</t>
  </si>
  <si>
    <t>LACK OF COORDINATION</t>
  </si>
  <si>
    <t>7813</t>
  </si>
  <si>
    <t>ENCOUNTER FOR LONG-TERM (CURRENT) USE OF OTHER MEDICATIONS</t>
  </si>
  <si>
    <t>V5869</t>
  </si>
  <si>
    <t>MOOD DISORDERS</t>
  </si>
  <si>
    <t>MAJOR DEPRESSIVE DISORDER, SINGLE EPISODE, UNSPECIFIED</t>
  </si>
  <si>
    <t>29620</t>
  </si>
  <si>
    <t>OTHER FEMALE GENITAL DISORDERS</t>
  </si>
  <si>
    <t>UNSPECIFIED SYMPTOM ASSOCIATED WITH FEMALE GENITAL ORGANS</t>
  </si>
  <si>
    <t>6259</t>
  </si>
  <si>
    <t>HYDROCODONE/ACETAMINOPHEN</t>
  </si>
  <si>
    <t>G05933</t>
  </si>
  <si>
    <t>OTHER SKIN DISORDERS</t>
  </si>
  <si>
    <t>OTHER SPECIFIED DISEASE OF NAIL</t>
  </si>
  <si>
    <t>7038</t>
  </si>
  <si>
    <t>RANITIDINE HCL</t>
  </si>
  <si>
    <t>G10864</t>
  </si>
  <si>
    <t>ESSENTIAL HYPERTENSION, BENIGN</t>
  </si>
  <si>
    <t>4011</t>
  </si>
  <si>
    <t>BUDESONIDE</t>
  </si>
  <si>
    <t>G01651</t>
  </si>
  <si>
    <t>LOVASTATIN</t>
  </si>
  <si>
    <t>G07254</t>
  </si>
  <si>
    <t>POLYETHYLENE GLYCOL 3350</t>
  </si>
  <si>
    <t>G10058</t>
  </si>
  <si>
    <t>ALCOHOL-RELATED DISORDERS</t>
  </si>
  <si>
    <t>NONDEPENDENT ALCOHOL ABUSE, UNSPECIFIED DRUNKENNESS</t>
  </si>
  <si>
    <t>30500</t>
  </si>
  <si>
    <t>CONDITIONS ASSOCIATED WITH DIZ</t>
  </si>
  <si>
    <t>DIZZINESS AND GIDDINESS</t>
  </si>
  <si>
    <t>7804</t>
  </si>
  <si>
    <t>PANTOPRAZOLE SODIUM</t>
  </si>
  <si>
    <t>G09133</t>
  </si>
  <si>
    <t>DELIRIUM DEMENTIA AND AMNESTIC</t>
  </si>
  <si>
    <t>PRESENILE DEMENTIA, UNCOMPLICATED</t>
  </si>
  <si>
    <t>29010</t>
  </si>
  <si>
    <t>LEUKORRHEA, NOT SPECIFIED AS INFECTIVE</t>
  </si>
  <si>
    <t>6235</t>
  </si>
  <si>
    <t>MEDICAL EXAMINATION/EVALUATION</t>
  </si>
  <si>
    <t>ROUTINE GYNECOLOGICAL EXAMINATION</t>
  </si>
  <si>
    <t>V7231</t>
  </si>
  <si>
    <t>LORAZEPAM</t>
  </si>
  <si>
    <t>G07237</t>
  </si>
  <si>
    <t>DYSTHYMIC DISORDER</t>
  </si>
  <si>
    <t>3004</t>
  </si>
  <si>
    <t>OTHER DISORDERS OF STOMACH AND</t>
  </si>
  <si>
    <t>DYSPEPSIA AND OTHER SPECIFIED DISORDERS OF FUNCTION OF STOMACH</t>
  </si>
  <si>
    <t>5368</t>
  </si>
  <si>
    <t>ROFECOXIB</t>
  </si>
  <si>
    <t>G11010</t>
  </si>
  <si>
    <t>BACLOFEN</t>
  </si>
  <si>
    <t>G01123</t>
  </si>
  <si>
    <t>GASTRITIS AND DUODENITIS</t>
  </si>
  <si>
    <t>ACUTE GASTRITIS WITHOUT MENTION OF HEMORRHAGE</t>
  </si>
  <si>
    <t>53500</t>
  </si>
  <si>
    <t>MIGRAINE WITHOUT AURA, WITH INTRACTABLE MIGRAINE, SO STATED, WITHOUT MENTION OF STATUS MIGRAINOSUS</t>
  </si>
  <si>
    <t>34611</t>
  </si>
  <si>
    <t>HYDROXYCHLOROQUINE SULFATE</t>
  </si>
  <si>
    <t>G06046</t>
  </si>
  <si>
    <t>ZALEPLON</t>
  </si>
  <si>
    <t>G13348</t>
  </si>
  <si>
    <t>OTHER DISEASES OF VEINS AND LY</t>
  </si>
  <si>
    <t>UNSPECIFIED VENOUS (PERIPHERAL) INSUFFICIENCY</t>
  </si>
  <si>
    <t>45981</t>
  </si>
  <si>
    <t>THYROID DISORDERS</t>
  </si>
  <si>
    <t>NONTOXIC MULTINODULAR GOITER</t>
  </si>
  <si>
    <t>2411</t>
  </si>
  <si>
    <t>PARASYMPATHETIC AGENTS</t>
  </si>
  <si>
    <t>DONEPEZIL HCL</t>
  </si>
  <si>
    <t>G03875</t>
  </si>
  <si>
    <t>FENOFIBRATE NANOCRYSTALLIZED</t>
  </si>
  <si>
    <t>G04616</t>
  </si>
  <si>
    <t>CELECOXIB</t>
  </si>
  <si>
    <t>G02361</t>
  </si>
  <si>
    <t>GYNECOLOGICAL EXAMINATION</t>
  </si>
  <si>
    <t>V723</t>
  </si>
  <si>
    <t>LANSOPRAZOLE</t>
  </si>
  <si>
    <t>G06925</t>
  </si>
  <si>
    <t>SIMVASTATIN</t>
  </si>
  <si>
    <t>G11336</t>
  </si>
  <si>
    <t>ELETRIPTAN HYDROBROMIDE</t>
  </si>
  <si>
    <t>G04071</t>
  </si>
  <si>
    <t>ALLERGIC REACTIONS</t>
  </si>
  <si>
    <t>ALLERGY, UNSPECIFIED NOT ELSEWHERE CLASSIFIED</t>
  </si>
  <si>
    <t>9953</t>
  </si>
  <si>
    <t>ANTICONVULSANTS</t>
  </si>
  <si>
    <t>LAMOTRIGINE</t>
  </si>
  <si>
    <t>G06883</t>
  </si>
  <si>
    <t>GOITER, UNSPECIFIED</t>
  </si>
  <si>
    <t>2409</t>
  </si>
  <si>
    <t>THYROID PREPS</t>
  </si>
  <si>
    <t>LEVOTHYROXINE SODIUM</t>
  </si>
  <si>
    <t>G07062</t>
  </si>
  <si>
    <t>MEDICAL SUPPLIES</t>
  </si>
  <si>
    <t>PEN NEEDLE, DIABETIC</t>
  </si>
  <si>
    <t>G09435</t>
  </si>
  <si>
    <t>HYPERTENSION WITH COMPLICATION</t>
  </si>
  <si>
    <t>ESSENTIAL HYPERTENSION, MALIGNANT</t>
  </si>
  <si>
    <t>4010</t>
  </si>
  <si>
    <t>HYOSCYAMINE SULFATE</t>
  </si>
  <si>
    <t>G06070</t>
  </si>
  <si>
    <t>PREGABALIN</t>
  </si>
  <si>
    <t>G10392</t>
  </si>
  <si>
    <t>MULTIPLE SCLEROSIS</t>
  </si>
  <si>
    <t>340</t>
  </si>
  <si>
    <t>AMPHETAMINE PREPARATIONS</t>
  </si>
  <si>
    <t>LISDEXAMFETAMINE DIMESYLATE</t>
  </si>
  <si>
    <t>G07197</t>
  </si>
  <si>
    <t>SOLIFENACIN SUCCINATE</t>
  </si>
  <si>
    <t>G11647</t>
  </si>
  <si>
    <t>ACUTE AND CHRONIC TONSILLITIS</t>
  </si>
  <si>
    <t>ACUTE TONSILLITIS</t>
  </si>
  <si>
    <t>463</t>
  </si>
  <si>
    <t>ATORVASTATIN CALCIUM</t>
  </si>
  <si>
    <t>G00964</t>
  </si>
  <si>
    <t>CNS STIMULANTS</t>
  </si>
  <si>
    <t>METHYLPHENIDATE HCL</t>
  </si>
  <si>
    <t>G07769</t>
  </si>
  <si>
    <t>DEPRESSIVE DISORDER, NOT ELSEWHERE CLASSIFIED</t>
  </si>
  <si>
    <t>311</t>
  </si>
  <si>
    <t>MONTELUKAST SODIUM</t>
  </si>
  <si>
    <t>G07984</t>
  </si>
  <si>
    <t>FENTANYL</t>
  </si>
  <si>
    <t>G04624</t>
  </si>
  <si>
    <t>TIZANIDINE HCL</t>
  </si>
  <si>
    <t>G12319</t>
  </si>
  <si>
    <t>GEMFIBROZIL</t>
  </si>
  <si>
    <t>G05198</t>
  </si>
  <si>
    <t>CARDIAC DYSRHYTHMIAS</t>
  </si>
  <si>
    <t>PALPITATIONS</t>
  </si>
  <si>
    <t>7851</t>
  </si>
  <si>
    <t>PERIPHERAL AND VISCERAL ATHERO</t>
  </si>
  <si>
    <t>ATHEROSCLEROSIS OF NATIVE ARTERIES OF THE EXTREMITIES, UNSPECIFIED</t>
  </si>
  <si>
    <t>44020</t>
  </si>
  <si>
    <t>GENERAL ANTIBACTERIALS AND ANTISEPTICS</t>
  </si>
  <si>
    <t>FLUORIDE (SODIUM)</t>
  </si>
  <si>
    <t>G04938</t>
  </si>
  <si>
    <t>PROPRANOLOL HCL</t>
  </si>
  <si>
    <t>G10599</t>
  </si>
  <si>
    <t>OMEPRAZOLE</t>
  </si>
  <si>
    <t>G08895</t>
  </si>
  <si>
    <t>TOLTERODINE TARTRATE</t>
  </si>
  <si>
    <t>G12351</t>
  </si>
  <si>
    <t>RIZATRIPTAN BENZOATE</t>
  </si>
  <si>
    <t>G11008</t>
  </si>
  <si>
    <t>ALL OTHER DERMATOLOGICALS</t>
  </si>
  <si>
    <t>GABAPENTIN</t>
  </si>
  <si>
    <t>G05094</t>
  </si>
  <si>
    <t>UNSPECIFIED NONPSYCHOTIC MENTAL DISORDER</t>
  </si>
  <si>
    <t>3009</t>
  </si>
  <si>
    <t>dxi</t>
  </si>
  <si>
    <t>MAJOR DEPRESSIVE DISORDER, SINGLE EPISODE, SEVERE, WITHOUT MENTION OF PSYCHOTIC BEHAVIOR</t>
  </si>
  <si>
    <t>29623</t>
  </si>
  <si>
    <t>PSYCHOLOGICAL TESTING (INCLUDES PSYCHODIAGNOSTIC ASSESSMENT OF EMOTIONALITY, INTELLECTUAL ABILITIES, PERSONALITY AND PSYCHOPATHOLOGY, EG, MMPI, RORSCH</t>
  </si>
  <si>
    <t>96101</t>
  </si>
  <si>
    <t>MAJOR DEPRESSIVE DISORDER, RECURRENT EPISODE, UNSPECIFIED</t>
  </si>
  <si>
    <t>29630</t>
  </si>
  <si>
    <t>EPILEPSY; CONVULSIONS</t>
  </si>
  <si>
    <t>OTHER CONVULSIONS</t>
  </si>
  <si>
    <t>78039</t>
  </si>
  <si>
    <t>MAJOR DEPRESSIVE DISORDER, SINGLE EPISODE, MODERATE</t>
  </si>
  <si>
    <t>29622</t>
  </si>
  <si>
    <t>BUSPIRONE HCL</t>
  </si>
  <si>
    <t>G01694</t>
  </si>
  <si>
    <t>OBSTRUCTIVE SLEEP APNEA (ADULT) (PEDIATRIC)</t>
  </si>
  <si>
    <t>32723</t>
  </si>
  <si>
    <t>MENSTRUAL DISORDERS</t>
  </si>
  <si>
    <t>ABSENCE OF MENSTRUATION</t>
  </si>
  <si>
    <t>6260</t>
  </si>
  <si>
    <t>FENOFIBRATE</t>
  </si>
  <si>
    <t>G04615</t>
  </si>
  <si>
    <t>PSYCHOSTIMULANTS-ANTIDEPRESSANTS</t>
  </si>
  <si>
    <t>MODAFINIL</t>
  </si>
  <si>
    <t>G07962</t>
  </si>
  <si>
    <t>BIPOLAR DISORDER, UNSPECIFIED</t>
  </si>
  <si>
    <t>29680</t>
  </si>
  <si>
    <t>TOPIRAMATE</t>
  </si>
  <si>
    <t>G12357</t>
  </si>
  <si>
    <t>RISPERIDONE</t>
  </si>
  <si>
    <t>G10996</t>
  </si>
  <si>
    <t>SUMATRIPTAN SUCCINATE</t>
  </si>
  <si>
    <t>G11868</t>
  </si>
  <si>
    <t>OTHER AND UNSPECIFIED ALCOHOL DEPENDENCE, UNSPECIFIED DRUNKENNESS</t>
  </si>
  <si>
    <t>30390</t>
  </si>
  <si>
    <t>SCHIZOPHRENIA AND OTHER PSYCHO</t>
  </si>
  <si>
    <t>UNSPECIFIED PSYCHOSIS</t>
  </si>
  <si>
    <t>2989</t>
  </si>
  <si>
    <t>PSYCHIATRIC DIAGNOSTIC EVALUATION WITH MEDICAL SERVICES</t>
  </si>
  <si>
    <t>90792</t>
  </si>
  <si>
    <t>OTHER ANXIETY STATES</t>
  </si>
  <si>
    <t>30009</t>
  </si>
  <si>
    <t>OXYBUTYNIN CHLORIDE</t>
  </si>
  <si>
    <t>G09009</t>
  </si>
  <si>
    <t>MEMANTINE HCL</t>
  </si>
  <si>
    <t>G07529</t>
  </si>
  <si>
    <t xml:space="preserve">INDIVIDUAL PSYCHOTHERAPY, INSIGHT ORIENTED, BEHAVIOR MODIFYING AND/OR SUPPORTIVE, IN AN OFFICE OR OUTPATIENT FACILITY, APPROXIMATELY 45 TO 50 MINUTES </t>
  </si>
  <si>
    <t>90807</t>
  </si>
  <si>
    <t>MAJOR DEPRESSIVE DISORDER, RECURRENT EPISODE, MILD</t>
  </si>
  <si>
    <t>29631</t>
  </si>
  <si>
    <t>DEXLANSOPRAZOLE</t>
  </si>
  <si>
    <t>G03436</t>
  </si>
  <si>
    <t>ALZHEIMER'S DISEASE</t>
  </si>
  <si>
    <t>3310</t>
  </si>
  <si>
    <t>CLONAZEPAM</t>
  </si>
  <si>
    <t>G02797</t>
  </si>
  <si>
    <t>BARIATRIC SURGERY STATUS</t>
  </si>
  <si>
    <t>V4586</t>
  </si>
  <si>
    <t>PSYCHOTHERAPY, 45 MINUTES WITH PATIENT</t>
  </si>
  <si>
    <t>90834</t>
  </si>
  <si>
    <t>PSYCHOTHERAPY, 45 MINUTES WITH PATIENT WHEN PERFORMED WITH AN EVALUATION AND MANAGEMENT SERVICE (LIST SEPARATELY IN ADDITION TO THE CODE FOR PRIMARY P</t>
  </si>
  <si>
    <t>90836</t>
  </si>
  <si>
    <t>ARIPIPRAZOLE</t>
  </si>
  <si>
    <t>G00825</t>
  </si>
  <si>
    <t>ANTIPARKINSON</t>
  </si>
  <si>
    <t>CARBIDOPA/LEVODOPA</t>
  </si>
  <si>
    <t>G02165</t>
  </si>
  <si>
    <t>Last AD: Diff &amp; No Remiss</t>
  </si>
  <si>
    <t>adrm_4DN</t>
  </si>
  <si>
    <t>Age: 20-40</t>
  </si>
  <si>
    <t>ager_2040</t>
  </si>
  <si>
    <t xml:space="preserve">INDIVIDUAL PSYCHOTHERAPY, INSIGHT ORIENTED, BEHAVIOR MODIFYING AND/OR SUPPORTIVE, IN AN OFFICE OR OUTPATIENT FACILITY, APPROXIMATELY 20 TO 30 MINUTES </t>
  </si>
  <si>
    <t>90805</t>
  </si>
  <si>
    <t>MAJOR DEPRESSIVE DISORDER, RECURRENT EPISODE, IN PARTIAL OR UNSPECIFIED REMISSION</t>
  </si>
  <si>
    <t>29635</t>
  </si>
  <si>
    <t>NORMAL PREGNANCY AND/OR DELIVE</t>
  </si>
  <si>
    <t>PREGNANT STATE, INCIDENTAL</t>
  </si>
  <si>
    <t>V222</t>
  </si>
  <si>
    <t>MAJOR DEPRESSIVE DISORDER, RECURRENT EPISODE, SEVERE, WITHOUT MENTION OF PSYCHOTIC BEHAVIOR</t>
  </si>
  <si>
    <t>29633</t>
  </si>
  <si>
    <t>PSYCHOTHERAPY, 30 MINUTES WITH PATIENT WHEN PERFORMED WITH AN EVALUATION AND MANAGEMENT SERVICE (LIST SEPARATELY IN ADDITION TO THE CODE FOR PRIMARY P</t>
  </si>
  <si>
    <t>90833</t>
  </si>
  <si>
    <t>PHARMACOLOGIC MANAGEMENT, INCLUDING PRESCRIPTION, USE, AND REVIEW OF MEDICATION WITH NO MORE THAN MINIMAL MEDICAL PSYCHOTHERAPY</t>
  </si>
  <si>
    <t>90862</t>
  </si>
  <si>
    <t>MAJOR DEPRESSIVE DISORDER, RECURRENT EPISODE, MODERATE</t>
  </si>
  <si>
    <t>29632</t>
  </si>
  <si>
    <t>Age: 13-19</t>
  </si>
  <si>
    <t>ager_1319</t>
  </si>
  <si>
    <t>PREMENSTRUAL TENSION SYNDROMES</t>
  </si>
  <si>
    <t>6254</t>
  </si>
  <si>
    <t>Num Previous Antidep: 2,3</t>
  </si>
  <si>
    <t>nadep_23</t>
  </si>
  <si>
    <t>SUPERVISION OF OTHER NORMAL PREGNANCY</t>
  </si>
  <si>
    <t>V221</t>
  </si>
  <si>
    <t>OTHER HEREDITARY AND DEGENERAT</t>
  </si>
  <si>
    <t>OTHER EXTRAPYRAMIDAL DISEASE AND ABNORMAL MOVEMENT DISORDER</t>
  </si>
  <si>
    <t>33399</t>
  </si>
  <si>
    <t>RESTLESS LEGS SYNDROME [RLS]</t>
  </si>
  <si>
    <t>33394</t>
  </si>
  <si>
    <t>Last AD: Same &amp; No Remiss</t>
  </si>
  <si>
    <t>adrm_2SN</t>
  </si>
  <si>
    <t>PARKINSON`S DISEASE</t>
  </si>
  <si>
    <t>PARALYSIS AGITANS</t>
  </si>
  <si>
    <t>3320</t>
  </si>
  <si>
    <t>OBSESSIVE-COMPULSIVE DISORDERS</t>
  </si>
  <si>
    <t>3003</t>
  </si>
  <si>
    <t>PAROXETINE HCL</t>
  </si>
  <si>
    <t>G09200</t>
  </si>
  <si>
    <t>SERTRALINE HCL</t>
  </si>
  <si>
    <t>G11250</t>
  </si>
  <si>
    <t>Last AD: Same &amp; Remiss</t>
  </si>
  <si>
    <t>adrm_1SR</t>
  </si>
  <si>
    <t>ESCITALOPRAM OXALATE</t>
  </si>
  <si>
    <t>G04326</t>
  </si>
  <si>
    <t>FLUOXETINE HCL</t>
  </si>
  <si>
    <t>G04953</t>
  </si>
  <si>
    <t>CITALOPRAM HYDROBROMIDE</t>
  </si>
  <si>
    <t>G02720</t>
  </si>
  <si>
    <t>DULOXETINE HCL</t>
  </si>
  <si>
    <t>G03949</t>
  </si>
  <si>
    <t>DESVENLAFAXINE SUCCINATE</t>
  </si>
  <si>
    <t>G03382</t>
  </si>
  <si>
    <t>DOXEPIN HCL</t>
  </si>
  <si>
    <t>G03893</t>
  </si>
  <si>
    <t>VENLAFAXINE HCL</t>
  </si>
  <si>
    <t>G12861</t>
  </si>
  <si>
    <t>NORTRIPTYLINE HCL</t>
  </si>
  <si>
    <t>G08636</t>
  </si>
  <si>
    <t>G07946</t>
  </si>
  <si>
    <t>AMITRIPTYLINE HCL</t>
  </si>
  <si>
    <t>G00623</t>
  </si>
  <si>
    <t>BUPROPION HCL</t>
  </si>
  <si>
    <t>G01683</t>
  </si>
  <si>
    <t>TRAZODONE HCL</t>
  </si>
  <si>
    <t>G12405</t>
  </si>
  <si>
    <t>ROPINIROLE HCL</t>
  </si>
  <si>
    <t>G11017</t>
  </si>
  <si>
    <t>Num Previous Antidep: 4+</t>
  </si>
  <si>
    <t>nadep_4+</t>
  </si>
  <si>
    <t>PRAMIPEXOLE DI-HCL</t>
  </si>
  <si>
    <t>G10308</t>
  </si>
  <si>
    <t>Intercept</t>
  </si>
  <si>
    <t>MALAISE AND FATIGUE</t>
  </si>
  <si>
    <t>OTHER MALAISE AND FATIGUE</t>
  </si>
  <si>
    <t>78079</t>
  </si>
  <si>
    <t>SCREENING AND HISTORY OF MENTA</t>
  </si>
  <si>
    <t>NONDEPENDENT TOBACCO USE DISORDER</t>
  </si>
  <si>
    <t>3051</t>
  </si>
  <si>
    <t>AMLODIPINE BESYLATE</t>
  </si>
  <si>
    <t>G00632</t>
  </si>
  <si>
    <t>NUTRITIONAL DEFICIENCIES</t>
  </si>
  <si>
    <t>UNSPECIFIED VITAMIN D DEFICIENCY</t>
  </si>
  <si>
    <t>2689</t>
  </si>
  <si>
    <t>NONMALIGNANT BREAST CONDITIONS</t>
  </si>
  <si>
    <t>UNSPECIFIED ABNORMAL MAMMOGRAM</t>
  </si>
  <si>
    <t>79380</t>
  </si>
  <si>
    <t>ANTIHISTAMINES</t>
  </si>
  <si>
    <t>CETIRIZINE HCL</t>
  </si>
  <si>
    <t>G02412</t>
  </si>
  <si>
    <t>LUMP OR MASS IN BREAST</t>
  </si>
  <si>
    <t>61172</t>
  </si>
  <si>
    <t>FEVER OF UNKNOWN ORIGIN</t>
  </si>
  <si>
    <t>FEVER, UNSPECIFIED</t>
  </si>
  <si>
    <t>78060</t>
  </si>
  <si>
    <t>IMMUNIZATIONS AND SCREENING FO</t>
  </si>
  <si>
    <t>SCREENING EXAMINATION FOR VENEREAL DISEASE</t>
  </si>
  <si>
    <t>V745</t>
  </si>
  <si>
    <t>OTHER NUTRITIONAL; ENDOCRINE;</t>
  </si>
  <si>
    <t>LOSS OF WEIGHT</t>
  </si>
  <si>
    <t>78321</t>
  </si>
  <si>
    <t>COUGH PREPARATIONS/EXPECTORANTS</t>
  </si>
  <si>
    <t>GUAIFENESIN/PSEUDOEPHEDRNE HCL</t>
  </si>
  <si>
    <t>G05683</t>
  </si>
  <si>
    <t>DEXAMETHASONE</t>
  </si>
  <si>
    <t>G03390</t>
  </si>
  <si>
    <t>GUAIFENESIN/PHENYLEPHRINE HCL</t>
  </si>
  <si>
    <t>G05666</t>
  </si>
  <si>
    <t>OTHER THERAPEUTIC PROCEDURES</t>
  </si>
  <si>
    <t>OTHER MISCELLANEOUS PROCEDURES</t>
  </si>
  <si>
    <t>9999</t>
  </si>
  <si>
    <t>ADMINISTRATIVE/SOCIAL ADMISSIO</t>
  </si>
  <si>
    <t>ROUTINE INFANT OR CHILD HEALTH CHECK</t>
  </si>
  <si>
    <t>V202</t>
  </si>
  <si>
    <t>Age: 65-79</t>
  </si>
  <si>
    <t>ager_6579</t>
  </si>
  <si>
    <t>CANCER OF BREAST</t>
  </si>
  <si>
    <t>MALIGNANT NEOPLASM OF BREAST (FEMALE), UNSPECIFIED SITE</t>
  </si>
  <si>
    <t>1749</t>
  </si>
  <si>
    <t>Age: 80-89</t>
  </si>
  <si>
    <t>ager_8089</t>
  </si>
  <si>
    <t>SPONDYLOSIS; INTERVERTEBRAL DI</t>
  </si>
  <si>
    <t>LUMBAGO</t>
  </si>
  <si>
    <t>7242</t>
  </si>
  <si>
    <t>OTHER NON-TRAUMATIC JOINT DISO</t>
  </si>
  <si>
    <t>PAIN IN JOINT, SHOULDER REGION</t>
  </si>
  <si>
    <t>71941</t>
  </si>
  <si>
    <t>ROUTINE GENERAL MEDICAL EXAMINATION AT HEALTH CARE FACILITY</t>
  </si>
  <si>
    <t>V700</t>
  </si>
  <si>
    <t>DIAZEPAM</t>
  </si>
  <si>
    <t>G03566</t>
  </si>
  <si>
    <t>IBUPROFEN</t>
  </si>
  <si>
    <t>G06097</t>
  </si>
  <si>
    <t>OTHER SCREENING FOR SUSPECTED</t>
  </si>
  <si>
    <t>SPECIAL SCREENING FOR MALIGNANT NEOPLASMS, COLON</t>
  </si>
  <si>
    <t>V7651</t>
  </si>
  <si>
    <t>ANXIETY STATE, UNSPECIFIED</t>
  </si>
  <si>
    <t>30000</t>
  </si>
  <si>
    <t>ESZOPICLONE</t>
  </si>
  <si>
    <t>G04383</t>
  </si>
  <si>
    <t>CLONIDINE HCL</t>
  </si>
  <si>
    <t>G02799</t>
  </si>
  <si>
    <t>OTHER AND UNSPECIFIED BIPOLAR DISORDERS</t>
  </si>
  <si>
    <t>29689</t>
  </si>
  <si>
    <t>FEXOFENADINE HCL</t>
  </si>
  <si>
    <t>G04706</t>
  </si>
  <si>
    <t>UNSPECIFIED EPISODIC MOOD DISORDER</t>
  </si>
  <si>
    <t>29690</t>
  </si>
  <si>
    <t>QUETIAPINE FUMARATE</t>
  </si>
  <si>
    <t>G10818</t>
  </si>
  <si>
    <t>CARISOPRODOL</t>
  </si>
  <si>
    <t>G02234</t>
  </si>
  <si>
    <t>CODEINE PHOSPHATE/GUAIFENESIN</t>
  </si>
  <si>
    <t>G02860</t>
  </si>
  <si>
    <t>BIPOLAR I DISORDER, MOST RECENT EPISODE (OR CURRENT) UNSPECIFIED</t>
  </si>
  <si>
    <t>2967</t>
  </si>
  <si>
    <t>BODY MASS INDEX BETWEEN 19-24, ADULT</t>
  </si>
  <si>
    <t>V851</t>
  </si>
  <si>
    <t>DEXTROAMPHETAMINE/AMPHETAMINE</t>
  </si>
  <si>
    <t>G03470</t>
  </si>
  <si>
    <t>OXCARBAZEPINE</t>
  </si>
  <si>
    <t>G08976</t>
  </si>
  <si>
    <t>DIVALPROEX SODIUM</t>
  </si>
  <si>
    <t>G03793</t>
  </si>
  <si>
    <t>SUBSTANCE-RELATED DISORDERS</t>
  </si>
  <si>
    <t>OPIOID TYPE DEPENDENCE, CONTINUOUS</t>
  </si>
  <si>
    <t>30401</t>
  </si>
  <si>
    <t>UNLISTED PSYCHIATRIC SERVICE OR PROCEDURE</t>
  </si>
  <si>
    <t>90899</t>
  </si>
  <si>
    <t>TEMAZEPAM</t>
  </si>
  <si>
    <t>G12078</t>
  </si>
  <si>
    <t>EZETIMIBE/SIMVASTATIN</t>
  </si>
  <si>
    <t>G04505</t>
  </si>
  <si>
    <t>OPIOID TYPE DEPENDENCE, UNSPECIFIED</t>
  </si>
  <si>
    <t>30400</t>
  </si>
  <si>
    <t>UNSPECIFIED SLEEP DISTURBANCE</t>
  </si>
  <si>
    <t>78050</t>
  </si>
  <si>
    <t>LITHIUM CARBONATE</t>
  </si>
  <si>
    <t>G07207</t>
  </si>
  <si>
    <t>MISCELLANEOUS DISORDERS</t>
  </si>
  <si>
    <t>PERSISTENT DISORDER OF INITIATING OR MAINTAINING SLEEP</t>
  </si>
  <si>
    <t>30742</t>
  </si>
  <si>
    <t>OUTCOME OF DELIVERY, SINGLE LIVEBORN</t>
  </si>
  <si>
    <t>V270</t>
  </si>
  <si>
    <t>THORACIC OR LUMBOSACRAL NEURITIS OR RADICULITIS, UNSPECIFIED</t>
  </si>
  <si>
    <t>7244</t>
  </si>
  <si>
    <t>FLUCONAZOLE</t>
  </si>
  <si>
    <t>G04897</t>
  </si>
  <si>
    <t>HEADACHE</t>
  </si>
  <si>
    <t>7840</t>
  </si>
  <si>
    <t>PROPOXYPHENE NAP/ACETAMINOPHEN</t>
  </si>
  <si>
    <t>G10595</t>
  </si>
  <si>
    <t>VALACYCLOVIR HCL</t>
  </si>
  <si>
    <t>G12753</t>
  </si>
  <si>
    <t>HEMORRHOIDAL PREPARATIONS</t>
  </si>
  <si>
    <t>LIDOCAINE</t>
  </si>
  <si>
    <t>G07074</t>
  </si>
  <si>
    <t>PAIN IN JOINT, MULTIPLE SITES</t>
  </si>
  <si>
    <t>71949</t>
  </si>
  <si>
    <t>PANIC DISORDER WITHOUT AGORAPHOBIA</t>
  </si>
  <si>
    <t>30001</t>
  </si>
  <si>
    <t>MONONEURITIS OF UNSPECIFIED SITE</t>
  </si>
  <si>
    <t>3559</t>
  </si>
  <si>
    <t>UNSPECIFIED HEREDITARY AND IDIOPATHIC PERIPHERAL NEUROPATHY</t>
  </si>
  <si>
    <t>3569</t>
  </si>
  <si>
    <t>SILDENAFIL CITRATE</t>
  </si>
  <si>
    <t>G11278</t>
  </si>
  <si>
    <t>OLANZAPINE</t>
  </si>
  <si>
    <t>G08828</t>
  </si>
  <si>
    <t>ABNORMAL WEIGHT GAIN</t>
  </si>
  <si>
    <t>7831</t>
  </si>
  <si>
    <t>OTHER ENDOCRINE DISORDERS</t>
  </si>
  <si>
    <t>OTHER TESTICULAR HYPOFUNCTION</t>
  </si>
  <si>
    <t>2572</t>
  </si>
  <si>
    <t>DISORDERS OF LIPID METABOLISM</t>
  </si>
  <si>
    <t>OTHER AND UNSPECIFIED HYPERLIPIDEMIA</t>
  </si>
  <si>
    <t>2724</t>
  </si>
  <si>
    <t>ESOPHAGEAL DISORDERS</t>
  </si>
  <si>
    <t>ESOPHAGEAL REFLUX</t>
  </si>
  <si>
    <t>53081</t>
  </si>
  <si>
    <t>PAIN IN SOFT TISSUES OF LIMB</t>
  </si>
  <si>
    <t>7295</t>
  </si>
  <si>
    <t>PAIN IN JOINT, LOWER LEG</t>
  </si>
  <si>
    <t>71946</t>
  </si>
  <si>
    <t>UNSPECIFIED SLEEP APNEA</t>
  </si>
  <si>
    <t>78057</t>
  </si>
  <si>
    <t>DIABETES MELLITUS WITHOUT COMP</t>
  </si>
  <si>
    <t>DIABETES MELLITUS WITHOUT MENTION OF COMPLICATION, TYPE II OR UNSPECIFIED TYPE, NOT STATED AS UNCONTROLLED</t>
  </si>
  <si>
    <t>25000</t>
  </si>
  <si>
    <t>PSYCHIATRIC DIAGNOSTIC INTERVIEW EXAMINATION</t>
  </si>
  <si>
    <t>90801</t>
  </si>
  <si>
    <t>ABNORMAL INVOLUNTARY MOVEMENTS</t>
  </si>
  <si>
    <t>7810</t>
  </si>
  <si>
    <t>GLUCOCORTICOIDS</t>
  </si>
  <si>
    <t>PREDNISONE</t>
  </si>
  <si>
    <t>G10389</t>
  </si>
  <si>
    <t>90806</t>
  </si>
  <si>
    <t>SPECIAL SCREENING FOR MALIGNANT NEOPLASM OF PROSTATE</t>
  </si>
  <si>
    <t>V7644</t>
  </si>
  <si>
    <t>BENZONATATE</t>
  </si>
  <si>
    <t>G01303</t>
  </si>
  <si>
    <t>SCREENING FOR LIPOID DISORDERS</t>
  </si>
  <si>
    <t>V7791</t>
  </si>
  <si>
    <t>ANTINAUSEANTS</t>
  </si>
  <si>
    <t>ONDANSETRON</t>
  </si>
  <si>
    <t>G08904</t>
  </si>
  <si>
    <t>CEPHALOSPORINS</t>
  </si>
  <si>
    <t>CEFDINIR</t>
  </si>
  <si>
    <t>G02309</t>
  </si>
  <si>
    <t>ALBUTEROL</t>
  </si>
  <si>
    <t>G00291</t>
  </si>
  <si>
    <t>FAT SOLUBLE VITAMINS</t>
  </si>
  <si>
    <t>ERGOCALCIFEROL (VITAMIN D2)</t>
  </si>
  <si>
    <t>G04295</t>
  </si>
  <si>
    <t>LABORATORY EXAMINATION</t>
  </si>
  <si>
    <t>V726</t>
  </si>
  <si>
    <t>HEMATURIA</t>
  </si>
  <si>
    <t>5997</t>
  </si>
  <si>
    <t>OTHER BONE DISEASE AND MUSCULO</t>
  </si>
  <si>
    <t>NONALLOPATHIC LESION OF THORACIC REGION, NOT ELSEWHERE CLASSIFIED</t>
  </si>
  <si>
    <t>7392</t>
  </si>
  <si>
    <t>FEXOFENADINE/PSEUDOEPHEDRINE</t>
  </si>
  <si>
    <t>G04708</t>
  </si>
  <si>
    <t>MEMORY LOSS</t>
  </si>
  <si>
    <t>78093</t>
  </si>
  <si>
    <t>TAMSULOSIN HCL</t>
  </si>
  <si>
    <t>G12037</t>
  </si>
  <si>
    <t>FEVER AND OTHER PHYSIOLOGIC DISTURBANCES OF TEMPERATURE REGULATION</t>
  </si>
  <si>
    <t>7806</t>
  </si>
  <si>
    <t>ALTERED MENTAL STATUS</t>
  </si>
  <si>
    <t>78097</t>
  </si>
  <si>
    <t>SYSTEMIC CONTRACEPTIVES</t>
  </si>
  <si>
    <t>NORETHINDRONE-E.ESTRADIOL-IRON</t>
  </si>
  <si>
    <t>G08625</t>
  </si>
  <si>
    <t>ATTENTION DEFICIT DISORDER OF CHILDHOOD WITHOUT MENTION OF HYPERACTIVITY</t>
  </si>
  <si>
    <t>31400</t>
  </si>
  <si>
    <t>OSELTAMIVIR PHOSPHATE</t>
  </si>
  <si>
    <t>G08949</t>
  </si>
  <si>
    <t>ESTROGENS</t>
  </si>
  <si>
    <t>ESTROGEN,CON/M-PROGEST ACET</t>
  </si>
  <si>
    <t>G04368</t>
  </si>
  <si>
    <t>OTHER HORMONES</t>
  </si>
  <si>
    <t>PROGESTERONE, MICRONIZED</t>
  </si>
  <si>
    <t>G10566</t>
  </si>
  <si>
    <t>ETHINYL ESTRADIOL/DROSPIRENONE</t>
  </si>
  <si>
    <t>G04402</t>
  </si>
  <si>
    <t>TADALAFIL</t>
  </si>
  <si>
    <t>G12016</t>
  </si>
  <si>
    <t>ETONOGESTREL/ETHINYL ESTRADIOL</t>
  </si>
  <si>
    <t>G04437</t>
  </si>
  <si>
    <t>SUICIDE AND INTENTIONAL SELF-I</t>
  </si>
  <si>
    <t>SUICIDAL IDEATION</t>
  </si>
  <si>
    <t>V6284</t>
  </si>
  <si>
    <t>LORATADINE</t>
  </si>
  <si>
    <t>G07233</t>
  </si>
  <si>
    <t>CERVICALGIA</t>
  </si>
  <si>
    <t>7231</t>
  </si>
  <si>
    <t>NAPROXEN</t>
  </si>
  <si>
    <t>G08405</t>
  </si>
  <si>
    <t>SPRAINS AND STRAINS</t>
  </si>
  <si>
    <t>NECK SPRAIN AND STRAIN</t>
  </si>
  <si>
    <t>8470</t>
  </si>
  <si>
    <t>ISOMETHEPT/DICHLPHN/ACETAMINOP</t>
  </si>
  <si>
    <t>G06610</t>
  </si>
  <si>
    <t>TENSION HEADACHE</t>
  </si>
  <si>
    <t>30781</t>
  </si>
  <si>
    <t>MIGRAINE WITH AURA, WITHOUT MENTION OF INTRACTABLE MIGRAINE WITHOUT MENTION OF STATUS MIGRAINOSUS</t>
  </si>
  <si>
    <t>34600</t>
  </si>
  <si>
    <t>OTHER EAR AND SENSE ORGAN DISO</t>
  </si>
  <si>
    <t>UNSPECIFIED TINNITUS</t>
  </si>
  <si>
    <t>38830</t>
  </si>
  <si>
    <t>UNSPECIFIED CONSTIPATION</t>
  </si>
  <si>
    <t>56400</t>
  </si>
  <si>
    <t>FLUID AND ELECTROLYTE DISORDER</t>
  </si>
  <si>
    <t>DEHYDRATION</t>
  </si>
  <si>
    <t>27651</t>
  </si>
  <si>
    <t>NAUSEA AND VOMITING</t>
  </si>
  <si>
    <t>NAUSEA ALONE</t>
  </si>
  <si>
    <t>78702</t>
  </si>
  <si>
    <t>PERSONAL HISTORY OF FALL</t>
  </si>
  <si>
    <t>V1588</t>
  </si>
  <si>
    <t>HYPOPOTASSEMIA</t>
  </si>
  <si>
    <t>2768</t>
  </si>
  <si>
    <t>HYPOSMOLALITY AND/OR HYPONATREMIA</t>
  </si>
  <si>
    <t>2761</t>
  </si>
  <si>
    <t>UNSPECIFIED ANEMIA</t>
  </si>
  <si>
    <t>2859</t>
  </si>
  <si>
    <t>SCREENING FOR MALIGNANT NEOPLASM OF THE CERVIX</t>
  </si>
  <si>
    <t>V762</t>
  </si>
  <si>
    <t>NAUSEA WITH VOMITING</t>
  </si>
  <si>
    <t>78701</t>
  </si>
  <si>
    <t>UNSPECIFIED TACHYCARDIA</t>
  </si>
  <si>
    <t>7850</t>
  </si>
  <si>
    <t>SPINAL STENOSIS OF LUMBAR REGION, WITHOUT NEUROGENIC CLAUDICATION</t>
  </si>
  <si>
    <t>72402</t>
  </si>
  <si>
    <t>NEOPLASMS OF UNSPECIFIED NATUR</t>
  </si>
  <si>
    <t>NEOPLASM OF UNCERTAIN BEHAVIOR OF SKIN</t>
  </si>
  <si>
    <t>2382</t>
  </si>
  <si>
    <t>FITTING AND ADJUSTMENT OF VASCULAR CATHETER</t>
  </si>
  <si>
    <t>V5881</t>
  </si>
  <si>
    <t>HYDROXYZINE PAMOATE</t>
  </si>
  <si>
    <t>G06064</t>
  </si>
  <si>
    <t>METOCLOPRAMIDE HCL</t>
  </si>
  <si>
    <t>G07796</t>
  </si>
  <si>
    <t>ACUTE SINUSITIS, UNSPECIFIED</t>
  </si>
  <si>
    <t>4619</t>
  </si>
  <si>
    <t>LACTULOSE</t>
  </si>
  <si>
    <t>G06876</t>
  </si>
  <si>
    <t>DIGITALIS PREPARATIONS</t>
  </si>
  <si>
    <t>DIGOXIN</t>
  </si>
  <si>
    <t>G03651</t>
  </si>
  <si>
    <t>PLEURISY; PNEUMOTHORAX; PULMON</t>
  </si>
  <si>
    <t>UNSPECIFIED PLEURAL EFFUSION</t>
  </si>
  <si>
    <t>5119</t>
  </si>
  <si>
    <t>NONALLOPATHIC LESION OF LUMBAR REGION, NOT ELSEWHERE CLASSIFIED</t>
  </si>
  <si>
    <t>7393</t>
  </si>
  <si>
    <t>GLAUCOMA</t>
  </si>
  <si>
    <t>PRIMARY OPEN-ANGLE GLAUCOMA</t>
  </si>
  <si>
    <t>36511</t>
  </si>
  <si>
    <t>OTHER PERSISTENT MENTAL DISORDERS DUE TO CONDITIONS CLASSIFIED ELSEWHERE</t>
  </si>
  <si>
    <t>2948</t>
  </si>
  <si>
    <t>LYMPHADENITIS</t>
  </si>
  <si>
    <t>ENLARGEMENT OF LYMPH NODES</t>
  </si>
  <si>
    <t>7856</t>
  </si>
  <si>
    <t>OSTEOPOROSIS</t>
  </si>
  <si>
    <t>UNSPECIFIED OSTEOPOROSIS</t>
  </si>
  <si>
    <t>73300</t>
  </si>
  <si>
    <t>PROCHLORPERAZINE MALEATE</t>
  </si>
  <si>
    <t>G10554</t>
  </si>
  <si>
    <t>OBESITY, UNSPECIFIED</t>
  </si>
  <si>
    <t>27800</t>
  </si>
  <si>
    <t>MORBID OBESITY</t>
  </si>
  <si>
    <t>27801</t>
  </si>
  <si>
    <t>UNSPECIFIED HYPERTROPHIC AND ATROPHIC CONDITION OF SKIN</t>
  </si>
  <si>
    <t>7019</t>
  </si>
  <si>
    <t>ANOREXIA</t>
  </si>
  <si>
    <t>7830</t>
  </si>
  <si>
    <t>LEVOFLOXACIN</t>
  </si>
  <si>
    <t>G07040</t>
  </si>
  <si>
    <t>ABNORMALITY OF GAIT</t>
  </si>
  <si>
    <t>7812</t>
  </si>
  <si>
    <t>METOPROLOL SUCCINATE</t>
  </si>
  <si>
    <t>G07801</t>
  </si>
  <si>
    <t>TRAMADOL HCL/ACETAMINOPHEN</t>
  </si>
  <si>
    <t>G12374</t>
  </si>
  <si>
    <t>LUMBOSACRAL SPONDYLOSIS WITHOUT MYELOPATHY</t>
  </si>
  <si>
    <t>7213</t>
  </si>
  <si>
    <t>SULFONAMIDES</t>
  </si>
  <si>
    <t>SULFAMETHOXAZOLE/TRIMETHOPRIM</t>
  </si>
  <si>
    <t>G11822</t>
  </si>
  <si>
    <t>UNSPECIFIED BACKACHE</t>
  </si>
  <si>
    <t>7245</t>
  </si>
  <si>
    <t>ACTINIC KERATOSIS</t>
  </si>
  <si>
    <t>7020</t>
  </si>
  <si>
    <t>HYDROCHLOROTHIAZIDE</t>
  </si>
  <si>
    <t>G05923</t>
  </si>
  <si>
    <t>OTHER DYSCHROMIA</t>
  </si>
  <si>
    <t>70909</t>
  </si>
  <si>
    <t>METOPROLOL TARTRATE</t>
  </si>
  <si>
    <t>G07802</t>
  </si>
  <si>
    <t>OTHER AND UNSPECIFIED BENIGN N</t>
  </si>
  <si>
    <t>BENIGN NEOPLASM OF SKIN OF TRUNK, EXCEPT SCROTUM</t>
  </si>
  <si>
    <t>2165</t>
  </si>
  <si>
    <t>OSTEOARTHRITIS</t>
  </si>
  <si>
    <t>OSTEOARTHROSIS, UNSPECIFIED WHETHER GENERALIZED OR LOCALIZED, LOWER LEG</t>
  </si>
  <si>
    <t>71596</t>
  </si>
  <si>
    <t>HYDROXYZINE HCL</t>
  </si>
  <si>
    <t>G06061</t>
  </si>
  <si>
    <t>ADJUSTMENT DISORDERS</t>
  </si>
  <si>
    <t>ADJUSTMENT DISORDER WITH DEPRESSED MOOD</t>
  </si>
  <si>
    <t>3090</t>
  </si>
  <si>
    <t>ADJUSTMENT DISORDER WITH ANXIETY</t>
  </si>
  <si>
    <t>30924</t>
  </si>
  <si>
    <t>HEART VALVE DISORDERS</t>
  </si>
  <si>
    <t>MITRAL VALVE DISORDERS</t>
  </si>
  <si>
    <t>4240</t>
  </si>
  <si>
    <t>UNSPECIFIED ADJUSTMENT REACTION</t>
  </si>
  <si>
    <t>3099</t>
  </si>
  <si>
    <t>ADJUSTMENT DISORDER WITH MIXED ANXIETY AND DEPRESSED MOOD</t>
  </si>
  <si>
    <t>30928</t>
  </si>
  <si>
    <t>LISINOPRIL/HYDROCHLOROTHIAZIDE</t>
  </si>
  <si>
    <t>G07202</t>
  </si>
  <si>
    <t>RABEPRAZOLE SODIUM</t>
  </si>
  <si>
    <t>G10839</t>
  </si>
  <si>
    <t>MEDROXYPROGESTERONE ACETATE</t>
  </si>
  <si>
    <t>G07492</t>
  </si>
  <si>
    <t>MOXIFLOXACIN HCL</t>
  </si>
  <si>
    <t>G08003</t>
  </si>
  <si>
    <t>AMLODIPINE BESYLATE/BENAZEPRIL</t>
  </si>
  <si>
    <t>G00633</t>
  </si>
  <si>
    <t>VALSARTAN/HYDROCHLOROTHIAZIDE</t>
  </si>
  <si>
    <t>G12775</t>
  </si>
  <si>
    <t>UNSPECIFIED ACUTE REACTION TO STRESS</t>
  </si>
  <si>
    <t>3089</t>
  </si>
  <si>
    <t>EZETIMIBE</t>
  </si>
  <si>
    <t>G04503</t>
  </si>
  <si>
    <t>ABNORMAL GLANDULAR PAPANICOLAOU SMEAR OF CERVIX</t>
  </si>
  <si>
    <t>79500</t>
  </si>
  <si>
    <t>VALSARTAN</t>
  </si>
  <si>
    <t>G12774</t>
  </si>
  <si>
    <t>RAMIPRIL</t>
  </si>
  <si>
    <t>G10860</t>
  </si>
  <si>
    <t>RISEDRONATE SODIUM</t>
  </si>
  <si>
    <t>G10995</t>
  </si>
  <si>
    <t>GUAIFENESIN/P-EPHED HCL</t>
  </si>
  <si>
    <t>G05660</t>
  </si>
  <si>
    <t>OLMESARTAN MEDOXOMIL</t>
  </si>
  <si>
    <t>G08839</t>
  </si>
  <si>
    <t>ACUTE CEREBROVASCULAR DISEASE</t>
  </si>
  <si>
    <t>UNSPECIFIED CEREBRAL ARTERY OCCLUSION WITH CEREBRAL INFARCTION</t>
  </si>
  <si>
    <t>43491</t>
  </si>
  <si>
    <t>PAIN IN JOINT, PELVIC REGION AND THIGH</t>
  </si>
  <si>
    <t>71945</t>
  </si>
  <si>
    <t>SCIATICA</t>
  </si>
  <si>
    <t>7243</t>
  </si>
  <si>
    <t>DISPLACEMENT OF LUMBAR INTERVERTEBRAL DISC WITHOUT MYELOPATHY</t>
  </si>
  <si>
    <t>72210</t>
  </si>
  <si>
    <t>MIXED HYPERLIPIDEMIA</t>
  </si>
  <si>
    <t>2722</t>
  </si>
  <si>
    <t>DEGENERATION OF LUMBAR OR LUMBOSACRAL INTERVERTEBRAL DISC</t>
  </si>
  <si>
    <t>72252</t>
  </si>
  <si>
    <t>OSTEOARTHROSIS, UNSPECIFIED WHETHER GENERALIZED OR LOCALIZED, UNSPECIFIED SITE</t>
  </si>
  <si>
    <t>71590</t>
  </si>
  <si>
    <t>METHYLPREDNISOLONE</t>
  </si>
  <si>
    <t>G07773</t>
  </si>
  <si>
    <t>PRIMARY LOCALIZED OSTEOARTHROSIS, LOWER LEG</t>
  </si>
  <si>
    <t>71516</t>
  </si>
  <si>
    <t>UNSPECIFIED NEURALGIA, NEURITIS, AND RADICULITIS</t>
  </si>
  <si>
    <t>7292</t>
  </si>
  <si>
    <t>GENERALIZED OSTEOARTHROSIS, INVOLVING MULTIPLE SITES</t>
  </si>
  <si>
    <t>71509</t>
  </si>
  <si>
    <t>METAXALONE</t>
  </si>
  <si>
    <t>G07646</t>
  </si>
  <si>
    <t>INSULIN GLARGINE,HUM.REC.ANLOG</t>
  </si>
  <si>
    <t>G06320</t>
  </si>
  <si>
    <t>DISPLACEMENT OF CERVICAL INTERVERTEBRAL DISC WITHOUT MYELOPATHY</t>
  </si>
  <si>
    <t>7220</t>
  </si>
  <si>
    <t>POLYNEUROPATHY IN DIABETES</t>
  </si>
  <si>
    <t>3572</t>
  </si>
  <si>
    <t>DIABETES MELLITUS WITH COMPLIC</t>
  </si>
  <si>
    <t>DIABETES WITH NEUROLOGICAL MANIFESTATIONS, TYPE II OR UNSPECIFIED TYPE, NOT STATED AS UNCONTROLLED</t>
  </si>
  <si>
    <t>25060</t>
  </si>
  <si>
    <t>NEEDLES, INSULIN DISPOSABLE</t>
  </si>
  <si>
    <t>G08456</t>
  </si>
  <si>
    <t>NABUMETONE</t>
  </si>
  <si>
    <t>G08337</t>
  </si>
  <si>
    <t>DYSMETABOLIC SYNDROME X</t>
  </si>
  <si>
    <t>2777</t>
  </si>
  <si>
    <t>RHEUMATOID ARTHRITIS AND RELAT</t>
  </si>
  <si>
    <t>RHEUMATOID ARTHRITIS</t>
  </si>
  <si>
    <t>7140</t>
  </si>
  <si>
    <t>PAIN IN JOINT, SITE UNSPECIFIED</t>
  </si>
  <si>
    <t>71940</t>
  </si>
  <si>
    <t>UNSPECIFIED INFLAMMATORY AND TOXIC NEUROPATHY</t>
  </si>
  <si>
    <t>3579</t>
  </si>
  <si>
    <t>FLUOCINONIDE</t>
  </si>
  <si>
    <t>G04929</t>
  </si>
  <si>
    <t>RASH AND OTHER NONSPECIFIC SKIN ERUPTION</t>
  </si>
  <si>
    <t>7821</t>
  </si>
  <si>
    <t>CLOBETASOL PROPIONATE</t>
  </si>
  <si>
    <t>G02778</t>
  </si>
  <si>
    <t>LEVOCETIRIZINE DIHYDROCHLORIDE</t>
  </si>
  <si>
    <t>G07036</t>
  </si>
  <si>
    <t>CONTACT DERMATITIS AND OTHER ECZEMA, DUE TO UNSPECIFIED CAUSE</t>
  </si>
  <si>
    <t>6929</t>
  </si>
  <si>
    <t>INFLAM CONDITION OF SKIN</t>
  </si>
  <si>
    <t>UNSPECIFIED PRURITIC DISORDER</t>
  </si>
  <si>
    <t>6989</t>
  </si>
  <si>
    <t>OTHER ATOPIC DERMATITIS AND RELATED CONDITIONS</t>
  </si>
  <si>
    <t>6918</t>
  </si>
  <si>
    <t>UNSPECIFIED URTICARIA</t>
  </si>
  <si>
    <t>7089</t>
  </si>
  <si>
    <t>LABORATORY EXAMINATION, UNSPECIFIED</t>
  </si>
  <si>
    <t>V7260</t>
  </si>
  <si>
    <t>ACETAMINOPHEN WITH CODEINE</t>
  </si>
  <si>
    <t>G00135</t>
  </si>
  <si>
    <t>TESTOSTERONE</t>
  </si>
  <si>
    <t>G12113</t>
  </si>
  <si>
    <t>COLD AND COUGH PREPARATIONS</t>
  </si>
  <si>
    <t>HYDROCODONE/CHLORPHEN P-STIREX</t>
  </si>
  <si>
    <t>G05936</t>
  </si>
  <si>
    <t>HYDROCODONE/HOMATROPINE</t>
  </si>
  <si>
    <t>G05940</t>
  </si>
  <si>
    <t>DYSPHAGIA</t>
  </si>
  <si>
    <t>7872</t>
  </si>
  <si>
    <t>BRACHIAL NEURITIS OR RADICULITIS NOS.</t>
  </si>
  <si>
    <t>7234</t>
  </si>
  <si>
    <t>CORONARY ATHEROSCLEROSIS AND O</t>
  </si>
  <si>
    <t>CORONARY ATHEROSCLEROSIS OF UNSPECIFIED TYPE OF VESSEL, NATIVE OR GRAFT</t>
  </si>
  <si>
    <t>41400</t>
  </si>
  <si>
    <t>HEMATURIA, UNSPECIFIED</t>
  </si>
  <si>
    <t>59970</t>
  </si>
  <si>
    <t>OTHER ACNE</t>
  </si>
  <si>
    <t>7061</t>
  </si>
  <si>
    <t>NORGESTIMATE-ETHINYL ESTRADIOL</t>
  </si>
  <si>
    <t>G08632</t>
  </si>
  <si>
    <t>OTHER DISORDERS OF BONE AND CARTILAGE</t>
  </si>
  <si>
    <t>73399</t>
  </si>
  <si>
    <t>AZELASTINE HCL</t>
  </si>
  <si>
    <t>G01010</t>
  </si>
  <si>
    <t>OTHER EYE DISORDERS</t>
  </si>
  <si>
    <t>EXAMINATION OF EYES AND VISION</t>
  </si>
  <si>
    <t>V720</t>
  </si>
  <si>
    <t>POSTLAMINECTOMY SYNDROME, LUMBAR REGION</t>
  </si>
  <si>
    <t>72283</t>
  </si>
  <si>
    <t>OTHER GENERAL SYMPTOMS</t>
  </si>
  <si>
    <t>78099</t>
  </si>
  <si>
    <t>SPECIAL SCREENING FOR OTHER SPECIFIED CONDITIONS</t>
  </si>
  <si>
    <t>V8289</t>
  </si>
  <si>
    <t>OTHER LOWER RESPIRATORY DISEAS</t>
  </si>
  <si>
    <t>OTHER NONSPECIFIC ABNORMAL FINDING OF LUNG FIELD</t>
  </si>
  <si>
    <t>79319</t>
  </si>
  <si>
    <t>CHRONIC FATIGUE SYNDROME</t>
  </si>
  <si>
    <t>78071</t>
  </si>
  <si>
    <t>LAXATIVES</t>
  </si>
  <si>
    <t>SODIUM, POTASSIUM,MAG SULFATES</t>
  </si>
  <si>
    <t>G11622</t>
  </si>
  <si>
    <t>OTHER PROBLEMS RELATED TO LIFESTYLE</t>
  </si>
  <si>
    <t>V698</t>
  </si>
  <si>
    <t>FAMILY PSYCHOTHERAPY (CONJOINT PSYCHOTHERAPY) (WITH PATIENT PRESENT), 50 MINUTES</t>
  </si>
  <si>
    <t>90847</t>
  </si>
  <si>
    <t>SYNCOPE</t>
  </si>
  <si>
    <t>SYNCOPE AND COLLAPSE</t>
  </si>
  <si>
    <t>7802</t>
  </si>
  <si>
    <t>CONTACT WITH OR EXPOSURE TO VENEREAL DISEASES</t>
  </si>
  <si>
    <t>V016</t>
  </si>
  <si>
    <t>OVERWEIGHT</t>
  </si>
  <si>
    <t>27802</t>
  </si>
  <si>
    <t>TERBINAFINE HCL</t>
  </si>
  <si>
    <t>G12093</t>
  </si>
  <si>
    <t>CONGESTIVE HEART FAILURE; NONH</t>
  </si>
  <si>
    <t>CONGESTIVE HEART FAILURE, UNSPECIFIED</t>
  </si>
  <si>
    <t>4280</t>
  </si>
  <si>
    <t>OTHER MALE GENITAL DISORDERS</t>
  </si>
  <si>
    <t>IMPOTENCE OF ORGANIC ORIGIN</t>
  </si>
  <si>
    <t>60784</t>
  </si>
  <si>
    <t>UNSPECIFIED ENDOCRINE DISORDER</t>
  </si>
  <si>
    <t>2599</t>
  </si>
  <si>
    <t>VARENICLINE TARTRATE</t>
  </si>
  <si>
    <t>G12795</t>
  </si>
  <si>
    <t>POLYCYSTIC OVARIES</t>
  </si>
  <si>
    <t>2564</t>
  </si>
  <si>
    <t>ESTROGEN,ESTER/ME-TESTOSTERONE</t>
  </si>
  <si>
    <t>G04369</t>
  </si>
  <si>
    <t>ACUTE, BUT ILL-DEFINED, CEREBROVASCULAR DISEASE</t>
  </si>
  <si>
    <t>436</t>
  </si>
  <si>
    <t>LEVETIRACETAM</t>
  </si>
  <si>
    <t>G07017</t>
  </si>
  <si>
    <t>UNSPECIFIED EPILEPSY WITHOUT MENTION OF INTRACTABLE EPILEPSY</t>
  </si>
  <si>
    <t>34590</t>
  </si>
  <si>
    <t>REFLUX ESOPHAGITIS</t>
  </si>
  <si>
    <t>53011</t>
  </si>
  <si>
    <t>DIABETES MELLITUS WITHOUT MENTION OF COMPLICATION, TYPE I [JUVENILE TYPE], NOT STATED AS UNCONTROLLED</t>
  </si>
  <si>
    <t>25001</t>
  </si>
  <si>
    <t>ANESTHETIC LOCAL TOPICAL</t>
  </si>
  <si>
    <t>PHENAZOPYRIDINE HCL</t>
  </si>
  <si>
    <t>G09553</t>
  </si>
  <si>
    <t>URINARY FREQUENCY</t>
  </si>
  <si>
    <t>78841</t>
  </si>
  <si>
    <t>ANTIFUNGALS</t>
  </si>
  <si>
    <t>TERCONAZOLE</t>
  </si>
  <si>
    <t>G12098</t>
  </si>
  <si>
    <t>VIRAL INFECTION</t>
  </si>
  <si>
    <t>HERPES ZOSTER WITHOUT MENTION OF COMPLICATION</t>
  </si>
  <si>
    <t>0539</t>
  </si>
  <si>
    <t>notes</t>
  </si>
  <si>
    <t>description</t>
  </si>
  <si>
    <t>vif</t>
  </si>
  <si>
    <t>likelir</t>
  </si>
  <si>
    <t>coef</t>
  </si>
  <si>
    <t>code</t>
  </si>
  <si>
    <t>ctype</t>
  </si>
  <si>
    <t>cgrp</t>
  </si>
  <si>
    <t>var_id</t>
  </si>
  <si>
    <t>OTHER SCREENING MAMMOGRAM</t>
  </si>
  <si>
    <t>V7612</t>
  </si>
  <si>
    <t>METRONIDAZOLE</t>
  </si>
  <si>
    <t>G07809</t>
  </si>
  <si>
    <t>COUGH</t>
  </si>
  <si>
    <t>7862</t>
  </si>
  <si>
    <t>AMOXICILLIN</t>
  </si>
  <si>
    <t>G00687</t>
  </si>
  <si>
    <t>PROMETHAZINE HCL</t>
  </si>
  <si>
    <t>G10571</t>
  </si>
  <si>
    <t>PERSONAL HISTORY OF TOBACCO USE, PRESENTING HAZARDS TO HEALTH</t>
  </si>
  <si>
    <t>V1582</t>
  </si>
  <si>
    <t>NEFAZODONE HCL</t>
  </si>
  <si>
    <t>G08463</t>
  </si>
  <si>
    <t>PENICILLINS</t>
  </si>
  <si>
    <t>PENICILLIN V POTASSIUM</t>
  </si>
  <si>
    <t>G09449</t>
  </si>
  <si>
    <t>DIURETICS</t>
  </si>
  <si>
    <t>TRIAMTERENE/HYDROCHLOROTHIAZID</t>
  </si>
  <si>
    <t>G12506</t>
  </si>
  <si>
    <t>ALLOPURINOL</t>
  </si>
  <si>
    <t>G00383</t>
  </si>
  <si>
    <t>UNSPECIFIED PERIPHERAL VASCULAR DISEASE</t>
  </si>
  <si>
    <t>4439</t>
  </si>
  <si>
    <t>DYSPHAGIA, UNSPECIFIED</t>
  </si>
  <si>
    <t>78720</t>
  </si>
  <si>
    <t>CLOTRIMAZOLE/BETAMETHASONE DIP</t>
  </si>
  <si>
    <t>G02812</t>
  </si>
  <si>
    <t>ANTICOAGULANTS</t>
  </si>
  <si>
    <t>WARFARIN SODIUM</t>
  </si>
  <si>
    <t>G13242</t>
  </si>
  <si>
    <t>DIFFICULTY IN WALKING</t>
  </si>
  <si>
    <t>7197</t>
  </si>
  <si>
    <t>FLATULENCE, ERUCTATION, AND GAS PAIN</t>
  </si>
  <si>
    <t>7873</t>
  </si>
  <si>
    <t>NEED FOR PROPHYLACTIC VACCINATION AGAINST STREPTOCOCCUS PNEUMONIAE (PNEUMOCOCCUS)</t>
  </si>
  <si>
    <t>V0382</t>
  </si>
  <si>
    <t>ERYTHROMYCINS</t>
  </si>
  <si>
    <t>CLARITHROMYCIN</t>
  </si>
  <si>
    <t>G02737</t>
  </si>
  <si>
    <t>URINARY TRACT INFECTIONS</t>
  </si>
  <si>
    <t>URINARY TRACT INFECTION, SITE NOT SPECIFIED</t>
  </si>
  <si>
    <t>5990</t>
  </si>
  <si>
    <t>LOSARTAN/HYDROCHLOROTHIAZIDE</t>
  </si>
  <si>
    <t>G07246</t>
  </si>
  <si>
    <t>DIFFUSE CYSTIC MASTOPATHY</t>
  </si>
  <si>
    <t>6101</t>
  </si>
  <si>
    <t>ARTHRODESIS STATUS</t>
  </si>
  <si>
    <t>V454</t>
  </si>
  <si>
    <t>OTHER ORTHOPEDIC AFTERCARE</t>
  </si>
  <si>
    <t>V5489</t>
  </si>
  <si>
    <t>HYDROCORTISONE</t>
  </si>
  <si>
    <t>G05955</t>
  </si>
  <si>
    <t>IMPAIRED FASTING GLUCOSE</t>
  </si>
  <si>
    <t>79021</t>
  </si>
  <si>
    <t>AGORAPHOBIA WITH PANIC DISORDER</t>
  </si>
  <si>
    <t>30021</t>
  </si>
  <si>
    <t>FLUVOXAMINE MALEATE</t>
  </si>
  <si>
    <t>G04984</t>
  </si>
  <si>
    <t>UNSPECIFIED ALOPECIA</t>
  </si>
  <si>
    <t>70400</t>
  </si>
  <si>
    <t>INFLAMMATION; INFECTION OF EYE</t>
  </si>
  <si>
    <t>BLEPHARITIS, UNSPECIFIED</t>
  </si>
  <si>
    <t>37300</t>
  </si>
  <si>
    <t>FENOFIBRATE,MICRONIZED</t>
  </si>
  <si>
    <t>G04617</t>
  </si>
  <si>
    <t>AFTERCARE FOLLOWING JOINT REPLACEMENT</t>
  </si>
  <si>
    <t>V5481</t>
  </si>
  <si>
    <t>UNDIAGNOSED CARDIAC MURMURS</t>
  </si>
  <si>
    <t>7852</t>
  </si>
  <si>
    <t>ANTINEOPLASTICS</t>
  </si>
  <si>
    <t>METHOTREXATE SODIUM</t>
  </si>
  <si>
    <t>G07708</t>
  </si>
  <si>
    <t>MASTODYNIA</t>
  </si>
  <si>
    <t>61171</t>
  </si>
  <si>
    <t>ZIPRASIDONE HCL</t>
  </si>
  <si>
    <t>G13447</t>
  </si>
  <si>
    <t>BENIGN NEOPLASM OF UTERUS</t>
  </si>
  <si>
    <t>LEIOMYOMA OF UTERUS, UNSPECIFIED</t>
  </si>
  <si>
    <t>2189</t>
  </si>
  <si>
    <t>ATYPICAL DEPRESSIVE DISORDER</t>
  </si>
  <si>
    <t>29682</t>
  </si>
  <si>
    <t>MAJOR DEPRESSIVE DISORDER, RECURRENT EPISODE, SEVERE, SPECIFIED AS WITH PSYCHOTIC BEHAVIOR</t>
  </si>
  <si>
    <t>29634</t>
  </si>
  <si>
    <t>IMIPRAMINE HCL</t>
  </si>
  <si>
    <t>G06143</t>
  </si>
  <si>
    <t>PSYCHOTHERAPY, 30 MINUTES WITH PATIENT</t>
  </si>
  <si>
    <t>90832</t>
  </si>
  <si>
    <t>VILAZODONE HCL</t>
  </si>
  <si>
    <t>G12883</t>
  </si>
  <si>
    <t>MAJOR DEPRESSIVE DISORDER, RECURRENT EPISODE, IN FULL REMISSION</t>
  </si>
  <si>
    <t>29636</t>
  </si>
  <si>
    <t>PURE HYPERCHOLESTEROLEMIA</t>
  </si>
  <si>
    <t>2720</t>
  </si>
  <si>
    <t>NONALLOPATHIC LESION OF CERVICAL REGION, NOT ELSEWHERE CLASSIFIED</t>
  </si>
  <si>
    <t>7391</t>
  </si>
  <si>
    <t>OTHER SPECIFIED PRE-OPERATIVE EXAMINATION</t>
  </si>
  <si>
    <t>V7283</t>
  </si>
  <si>
    <t>SHORTNESS OF BREATH</t>
  </si>
  <si>
    <t>78605</t>
  </si>
  <si>
    <t>ENCOUNTER FOR LONG-TERM (CURRENT) USE OF ANTICOAGULANTS</t>
  </si>
  <si>
    <t>V5861</t>
  </si>
  <si>
    <t>OTHER (ABNORMAL) FINDINGS ON RADIOLOGICAL EXAMINATION OF BREAST</t>
  </si>
  <si>
    <t>79389</t>
  </si>
  <si>
    <t>PHENYLEPHRINE/HYDROCODONE/CPM</t>
  </si>
  <si>
    <t>G09715</t>
  </si>
  <si>
    <t>SPECIAL SCREENING EXAMINATION, HUMAN PAPILLOMAVIRUS [HPV]</t>
  </si>
  <si>
    <t>V7381</t>
  </si>
  <si>
    <t>OTHER SPECIFIED CARDIAC DYSRHYTHMIAS</t>
  </si>
  <si>
    <t>42789</t>
  </si>
  <si>
    <t>OTHER DISEASES OF NASAL CAVITY AND SINUSES</t>
  </si>
  <si>
    <t>4781</t>
  </si>
  <si>
    <t>PRIMARY LOCALIZED OSTEOARTHROSIS, HAND</t>
  </si>
  <si>
    <t>71514</t>
  </si>
  <si>
    <t>HYPERTROPHY OF NASAL TURBINATES</t>
  </si>
  <si>
    <t>4780</t>
  </si>
  <si>
    <t>OTHER SPECIFIED NONINFLAMMATORY DISORDER OF VAGINA</t>
  </si>
  <si>
    <t>6238</t>
  </si>
  <si>
    <t>OTHER CHRONIC SINUSITIS</t>
  </si>
  <si>
    <t>4738</t>
  </si>
  <si>
    <t>TAMOXIFEN CITRATE</t>
  </si>
  <si>
    <t>G12035</t>
  </si>
  <si>
    <t>OLMESARTAN/HYDROCHLOROTHIAZIDE</t>
  </si>
  <si>
    <t>G08841</t>
  </si>
  <si>
    <t>ATHEROSCLEROSIS OF AORTA</t>
  </si>
  <si>
    <t>4400</t>
  </si>
  <si>
    <t>HIP JOINT REPLACEMENT BY OTHER MEANS</t>
  </si>
  <si>
    <t>V4364</t>
  </si>
  <si>
    <t>OTHER SEBORRHEIC KERATOSIS</t>
  </si>
  <si>
    <t>70219</t>
  </si>
  <si>
    <t>HEMORRHOIDS</t>
  </si>
  <si>
    <t>INTERNAL HEMORRHOIDS WITHOUT MENTION OF COMPLICATION</t>
  </si>
  <si>
    <t>4550</t>
  </si>
  <si>
    <t>DIVERTICULOSIS AND DIVERTICULI</t>
  </si>
  <si>
    <t>DIVERTICULOSIS OF COLON (WITHOUT MENTION OF HEMORRHAGE)</t>
  </si>
  <si>
    <t>56210</t>
  </si>
  <si>
    <t>IRREGULAR MENSTRUAL CYCLE</t>
  </si>
  <si>
    <t>6264</t>
  </si>
  <si>
    <t>ABDOMINAL PAIN, OTHER SPECIFIED SITE</t>
  </si>
  <si>
    <t>78909</t>
  </si>
  <si>
    <t>UNSPECIFIED OTALGIA</t>
  </si>
  <si>
    <t>38870</t>
  </si>
  <si>
    <t>UNSPECIFIED TEAR FILM INSUFFICIENCY</t>
  </si>
  <si>
    <t>37515</t>
  </si>
  <si>
    <t>UNSPECIFIED ARTHROPATHY, SITE UNSPECIFIED</t>
  </si>
  <si>
    <t>71690</t>
  </si>
  <si>
    <t>UNSPECIFIED GASTRITIS AND GASTRODUODENITIS WITHOUT MENTION OF HEMORRHAGE</t>
  </si>
  <si>
    <t>53550</t>
  </si>
  <si>
    <t>KETOCONAZOLE</t>
  </si>
  <si>
    <t>G06708</t>
  </si>
  <si>
    <t>UNSPECIFIED HEMORRHOIDS WITHOUT MENTION OF COMPLICATION</t>
  </si>
  <si>
    <t>4556</t>
  </si>
  <si>
    <t>UNSPECIFIED VIRAL INFECTION, IN CONDITIONS CLASSIFIED ELSEWHERE AND OF UNSPECIFIED SITE</t>
  </si>
  <si>
    <t>07999</t>
  </si>
  <si>
    <t>NORETHINDRONE-ETHIN. ESTRADIOL</t>
  </si>
  <si>
    <t>G08626</t>
  </si>
  <si>
    <t>OB-RELATED TRAUMA TO PERINEUM</t>
  </si>
  <si>
    <t>SECOND-DEGREE PERINEAL LACERATION, WITH DELIVERY</t>
  </si>
  <si>
    <t>66411</t>
  </si>
  <si>
    <t>CONTRACEPTIVE AND PROCREATIVE</t>
  </si>
  <si>
    <t>SURVEILLANCE OF PREVIOUSLY PRESCRIBED CONTRACEPTIVE PILL</t>
  </si>
  <si>
    <t>V2541</t>
  </si>
  <si>
    <t>MECLIZINE HCL</t>
  </si>
  <si>
    <t>G07475</t>
  </si>
  <si>
    <t>DIABETES WITH OTHER SPECIFIED MANIFESTATIONS, TYPE II OR UNSPECIFIED TYPE, NOT STATED AS UNCONTROLLED</t>
  </si>
  <si>
    <t>25080</t>
  </si>
  <si>
    <t>LEVONORGESTREL-ETHIN ESTRADIOL</t>
  </si>
  <si>
    <t>G07059</t>
  </si>
  <si>
    <t>ENCOUNTER FOR ROUTINE SCREENING FOR MALFORMATION USING ULTRASONICS</t>
  </si>
  <si>
    <t>V283</t>
  </si>
  <si>
    <t>ENCOUNTER FOR OTHER SPECIFIED ANTENATAL SCREENING</t>
  </si>
  <si>
    <t>V288</t>
  </si>
  <si>
    <t>SCREENING OF STREPTOCOCCUS B</t>
  </si>
  <si>
    <t>V286</t>
  </si>
  <si>
    <t>DESOGESTREL-ETHINYL ESTRADIOL</t>
  </si>
  <si>
    <t>G03366</t>
  </si>
  <si>
    <t>OTHER COMPLICATIONS OF BIRTH;</t>
  </si>
  <si>
    <t>ELDERLY MULTIGRAVIDA, WITH ANTEPARTUM CONDITION OR COMPLICATION</t>
  </si>
  <si>
    <t>65963</t>
  </si>
  <si>
    <t>HYDRALAZINE HCL</t>
  </si>
  <si>
    <t>G05917</t>
  </si>
  <si>
    <t>NORETHINDRONE</t>
  </si>
  <si>
    <t>G08620</t>
  </si>
  <si>
    <t>SWELLING OF LIMB</t>
  </si>
  <si>
    <t>72981</t>
  </si>
  <si>
    <t>PRIMARY LOCALIZED OSTEOARTHROSIS, ANKLE AND FOOT</t>
  </si>
  <si>
    <t>71517</t>
  </si>
  <si>
    <t>OTHER AND UNSPECIFIED DISC DISORDER OF LUMBAR REGION</t>
  </si>
  <si>
    <t>72293</t>
  </si>
  <si>
    <t>PRE-OPERATIVE RESPIRATORY EXAMINATION</t>
  </si>
  <si>
    <t>V7282</t>
  </si>
  <si>
    <t>CANDIDIASIS OF VULVA AND VAGINA</t>
  </si>
  <si>
    <t>1121</t>
  </si>
  <si>
    <t>CALCULUS OF URINARY TRACT</t>
  </si>
  <si>
    <t>CALCULUS OF URETER</t>
  </si>
  <si>
    <t>5921</t>
  </si>
  <si>
    <t>BENAZEPRIL HCL</t>
  </si>
  <si>
    <t>G01198</t>
  </si>
  <si>
    <t>CIPROFLOXACIN HCL</t>
  </si>
  <si>
    <t>G02706</t>
  </si>
  <si>
    <t>CLINDAMYCIN PHOSPHATE</t>
  </si>
  <si>
    <t>G02757</t>
  </si>
  <si>
    <t>UNSPECIFIED CARDIAC DYSRHYTHMIA</t>
  </si>
  <si>
    <t>4279</t>
  </si>
  <si>
    <t>CERVICITIS AND ENDOCERVICITIS</t>
  </si>
  <si>
    <t>6160</t>
  </si>
  <si>
    <t>SCREENING MAMMOGRAM FOR HIGH-RISK PATIENT</t>
  </si>
  <si>
    <t>V7611</t>
  </si>
  <si>
    <t>CEFPROZIL</t>
  </si>
  <si>
    <t>G02331</t>
  </si>
  <si>
    <t>THROAT PAIN</t>
  </si>
  <si>
    <t>7841</t>
  </si>
  <si>
    <t>TIETZE'S DISEASE</t>
  </si>
  <si>
    <t>7336</t>
  </si>
  <si>
    <t>DOXYCYCLINE HYCLATE</t>
  </si>
  <si>
    <t>G03905</t>
  </si>
  <si>
    <t>OTHER GENERAL COUNSELING AND ADVICE FOR CONTRACEPTIVE MANAGEMENT</t>
  </si>
  <si>
    <t>V2509</t>
  </si>
  <si>
    <t>VOMITING ALONE</t>
  </si>
  <si>
    <t>78703</t>
  </si>
  <si>
    <t>BENIGN NEOPLASM OF COLON</t>
  </si>
  <si>
    <t>2113</t>
  </si>
  <si>
    <t>OTHER SPECIFIED DISEASE OF SEBACEOUS GLANDS</t>
  </si>
  <si>
    <t>7068</t>
  </si>
  <si>
    <t>DERMATOPHYTOSIS OF FOOT</t>
  </si>
  <si>
    <t>1104</t>
  </si>
  <si>
    <t>SILVER SULFADIAZINE</t>
  </si>
  <si>
    <t>G11313</t>
  </si>
  <si>
    <t>TRANSIENT CEREBRAL ISCHEMIA</t>
  </si>
  <si>
    <t>UNSPECIFIED TRANSIENT CEREBRAL ISCHEMIA</t>
  </si>
  <si>
    <t>4359</t>
  </si>
  <si>
    <t>SCAR CONDITION AND FIBROSIS OF SKIN</t>
  </si>
  <si>
    <t>7092</t>
  </si>
  <si>
    <t>DESLORATADINE</t>
  </si>
  <si>
    <t>G03359</t>
  </si>
  <si>
    <t>FAMOTIDINE</t>
  </si>
  <si>
    <t>G04546</t>
  </si>
  <si>
    <t>INSULIN LISPRO</t>
  </si>
  <si>
    <t>G06328</t>
  </si>
  <si>
    <t>DEGENERATION OF INTERVERTEBRAL DISC, SITE UNSPECIFIED</t>
  </si>
  <si>
    <t>7226</t>
  </si>
  <si>
    <t>EPINEPHRINE</t>
  </si>
  <si>
    <t>G04261</t>
  </si>
  <si>
    <t>SCREENING FOR MALIGNANT NEOPLASM OF THE RECTUM</t>
  </si>
  <si>
    <t>V7641</t>
  </si>
  <si>
    <t>HYDROCODONE/IBUPROFEN</t>
  </si>
  <si>
    <t>G05941</t>
  </si>
  <si>
    <t>OTHER ACUTE PAIN</t>
  </si>
  <si>
    <t>33819</t>
  </si>
  <si>
    <t>PERSONAL HISTORY OF ALLERGY TO OTHER SPECIFIED MEDICINAL AGENTS</t>
  </si>
  <si>
    <t>V148</t>
  </si>
  <si>
    <t>OTHER SPECIFIED COUNSELING</t>
  </si>
  <si>
    <t>V6549</t>
  </si>
  <si>
    <t>LATANOPROST</t>
  </si>
  <si>
    <t>G06936</t>
  </si>
  <si>
    <t>SPASM OF MUSCLE</t>
  </si>
  <si>
    <t>72885</t>
  </si>
  <si>
    <t>REHABILITATION CARE; FITTING O</t>
  </si>
  <si>
    <t>OTHER SPECIFIED REHABILITATION PROCEDURE</t>
  </si>
  <si>
    <t>V5789</t>
  </si>
  <si>
    <t>OTITIS MEDIA AND RELATED CONDI</t>
  </si>
  <si>
    <t>DYSFUNCTION OF EUSTACHIAN TUBE</t>
  </si>
  <si>
    <t>38181</t>
  </si>
  <si>
    <t>UNSPECIFIED CONJUNCTIVITIS</t>
  </si>
  <si>
    <t>37230</t>
  </si>
  <si>
    <t>PRIMARY LOCALIZED OSTEOARTHROSIS, SHOULDER REGION</t>
  </si>
  <si>
    <t>71511</t>
  </si>
  <si>
    <t>CLINDAMYCIN HCL</t>
  </si>
  <si>
    <t>G02750</t>
  </si>
  <si>
    <t>ABDOMINAL HERNIA</t>
  </si>
  <si>
    <t>DIAPHRAGMATIC HERNIA WITHOUT MENTION OF OBSTRUCTION OR GANGRENE</t>
  </si>
  <si>
    <t>5533</t>
  </si>
  <si>
    <t>UNSPECIFIED SEBORRHEIC DERMATITIS</t>
  </si>
  <si>
    <t>69010</t>
  </si>
  <si>
    <t>COAGULATION AND HEMORRHAGIC DI</t>
  </si>
  <si>
    <t>UNSPECIFIED THROMBOCYTOPENIA</t>
  </si>
  <si>
    <t>2875</t>
  </si>
  <si>
    <t>UNSPECIFIED HEARING LOSS</t>
  </si>
  <si>
    <t>3899</t>
  </si>
  <si>
    <t>SCREENING FOR UNSPECIFIED CONDITION</t>
  </si>
  <si>
    <t>V829</t>
  </si>
  <si>
    <t>BENIGN HYPERTENSIVE HEART DISEASE WITHOUT HEART FAILURE</t>
  </si>
  <si>
    <t>40210</t>
  </si>
  <si>
    <t>ROUTINE POSTPARTUM FOLLOW-UP</t>
  </si>
  <si>
    <t>V242</t>
  </si>
  <si>
    <t>COMA; STUPOR; AND BRAIN DAMAGE</t>
  </si>
  <si>
    <t>OTHER ALTERATION OF CONSCIOUSNESS</t>
  </si>
  <si>
    <t>78009</t>
  </si>
  <si>
    <t>All</t>
  </si>
  <si>
    <t>gender</t>
  </si>
  <si>
    <t>Female</t>
  </si>
  <si>
    <t>Male</t>
  </si>
  <si>
    <t>age</t>
  </si>
  <si>
    <t>13-19</t>
  </si>
  <si>
    <t>20-40</t>
  </si>
  <si>
    <t>41-64</t>
  </si>
  <si>
    <t>65-79</t>
  </si>
  <si>
    <t>80-89</t>
  </si>
  <si>
    <t>train</t>
  </si>
  <si>
    <t>test</t>
  </si>
  <si>
    <t>nantidep_prev</t>
  </si>
  <si>
    <t>nadep_0</t>
  </si>
  <si>
    <t>nadep_1</t>
  </si>
  <si>
    <t>nepi_prev</t>
  </si>
  <si>
    <t>nremiss_prev</t>
  </si>
  <si>
    <t>nepi_0</t>
  </si>
  <si>
    <t>nrem_0</t>
  </si>
  <si>
    <t>nepi_1</t>
  </si>
  <si>
    <t>nrem_1</t>
  </si>
  <si>
    <t>HYPERPLASIA OF PROSTATE</t>
  </si>
  <si>
    <t>HYPERTROPHY (BENIGN) OF PROSTATE WITH URINARY OBSTRUCTION AND OTHER LOWER URINARY TRACT SYMPTOMS [LUTS]</t>
  </si>
  <si>
    <t>60001</t>
  </si>
  <si>
    <t>INJURY, OTHER AND UNSPECIFIED, KNEE, LEG, ANKLE, AND FOOT</t>
  </si>
  <si>
    <t>9597</t>
  </si>
  <si>
    <t>DOXYCYCLINE MONOHYDRATE</t>
  </si>
  <si>
    <t>G03910</t>
  </si>
  <si>
    <t>MAJOR DEPRESSIVE DISORDER, SINGLE EPISODE, MILD</t>
  </si>
  <si>
    <t>29621</t>
  </si>
  <si>
    <t>Doxepin</t>
  </si>
  <si>
    <t>Ropinirole</t>
  </si>
  <si>
    <t>Desvenlafaxine</t>
  </si>
  <si>
    <t>Nortriptyline</t>
  </si>
  <si>
    <t>Mirtazapine</t>
  </si>
  <si>
    <t>Amitriptyline</t>
  </si>
  <si>
    <t>Duloxetine</t>
  </si>
  <si>
    <t>Trazodone</t>
  </si>
  <si>
    <t>Paroxetine</t>
  </si>
  <si>
    <t>Venlafaxine</t>
  </si>
  <si>
    <t>Fluoxetine</t>
  </si>
  <si>
    <t>Bupropion</t>
  </si>
  <si>
    <t>Citalopram</t>
  </si>
  <si>
    <t>Escitalopram</t>
  </si>
  <si>
    <t>Sertraline</t>
  </si>
  <si>
    <t>Other</t>
  </si>
  <si>
    <t>Antidepressant</t>
  </si>
  <si>
    <t xml:space="preserve">Percent of Episodes </t>
  </si>
  <si>
    <t>Cross-Validated Area under Receiver Operating Curve</t>
  </si>
  <si>
    <t>Number of Significant Medical History Predictors</t>
  </si>
  <si>
    <t>Prescribing the Antidepressant</t>
  </si>
  <si>
    <t>Prevalence</t>
  </si>
  <si>
    <t>AROC</t>
  </si>
  <si>
    <t># Predictors</t>
  </si>
  <si>
    <t/>
  </si>
  <si>
    <t>E</t>
  </si>
  <si>
    <t>CPT4 FAMILY PSYCHOTHERAPY (CONJOINT PSYCHOTHERAPY) (WITH PATIENT PRESENT), 50 MINUTES</t>
  </si>
  <si>
    <t xml:space="preserve">CPT4 INDIVIDUAL PSYCHOTHERAPY, INSIGHT ORIENTED, BEHAVIOR MODIFYING AND/OR SUPPORTIVE, IN AN OFFICE OR OUTPATIENT FACILITY, APPROXIMATELY 20 TO 30 MINUTES </t>
  </si>
  <si>
    <t xml:space="preserve">CPT4 INDIVIDUAL PSYCHOTHERAPY, INSIGHT ORIENTED, BEHAVIOR MODIFYING AND/OR SUPPORTIVE, IN AN OFFICE OR OUTPATIENT FACILITY, APPROXIMATELY 45 TO 50 MINUTES </t>
  </si>
  <si>
    <t>CPT4 PHARMACOLOGIC MANAGEMENT, INCLUDING PRESCRIPTION, USE, AND REVIEW OF MEDICATION WITH NO MORE THAN MINIMAL MEDICAL PSYCHOTHERAPY</t>
  </si>
  <si>
    <t>CPT4 PSYCHIATRIC DIAGNOSTIC EVALUATION</t>
  </si>
  <si>
    <t>CPT4 PSYCHIATRIC DIAGNOSTIC EVALUATION WITH MEDICAL SERVICES</t>
  </si>
  <si>
    <t>CPT4 PSYCHIATRIC DIAGNOSTIC INTERVIEW EXAMINATION</t>
  </si>
  <si>
    <t>CPT4 PSYCHOLOGICAL TESTING (INCLUDES PSYCHODIAGNOSTIC ASSESSMENT OF EMOTIONALITY, INTELLECTUAL ABILITIES, PERSONALITY AND PSYCHOPATHOLOGY, EG, MMPI, RORSCH</t>
  </si>
  <si>
    <t>CPT4 PSYCHOTHERAPY, 30 MINUTES WITH PATIENT</t>
  </si>
  <si>
    <t>CPT4 PSYCHOTHERAPY, 30 MINUTES WITH PATIENT WHEN PERFORMED WITH AN EVALUATION AND MANAGEMENT SERVICE (LIST SEPARATELY IN ADDITION TO THE CODE FOR PRIMARY P</t>
  </si>
  <si>
    <t>CPT4 PSYCHOTHERAPY, 45 MINUTES WITH PATIENT</t>
  </si>
  <si>
    <t>CPT4 PSYCHOTHERAPY, 45 MINUTES WITH PATIENT WHEN PERFORMED WITH AN EVALUATION AND MANAGEMENT SERVICE (LIST SEPARATELY IN ADDITION TO THE CODE FOR PRIMARY P</t>
  </si>
  <si>
    <t>CPT4 PSYCHOTHERAPY, 60 MINUTES WITH PATIENT</t>
  </si>
  <si>
    <t>CPT4 UNLISTED PSYCHIATRIC SERVICE OR PROCEDURE</t>
  </si>
  <si>
    <t>dem Age: 13-19</t>
  </si>
  <si>
    <t>dem Age: 20-40</t>
  </si>
  <si>
    <t>dem Age: 65-79</t>
  </si>
  <si>
    <t>dem Age: 80-89</t>
  </si>
  <si>
    <t>dem Gender: Female</t>
  </si>
  <si>
    <t>GEN ACETAMINOPHEN WITH CODEINE</t>
  </si>
  <si>
    <t>GEN ALBUTEROL SULFATE</t>
  </si>
  <si>
    <t>GEN ALLOPURINOL</t>
  </si>
  <si>
    <t>GEN ALPRAZOLAM</t>
  </si>
  <si>
    <t>GEN AMITRIPTYLINE HCL</t>
  </si>
  <si>
    <t>GEN AMLODIPINE BESYLATE</t>
  </si>
  <si>
    <t>GEN AMLODIPINE BESYLATE/BENAZEPRIL</t>
  </si>
  <si>
    <t>GEN AMOXICILLIN</t>
  </si>
  <si>
    <t>GEN ARIPIPRAZOLE</t>
  </si>
  <si>
    <t>GEN ATENOLOL</t>
  </si>
  <si>
    <t>GEN ATORVASTATIN CALCIUM</t>
  </si>
  <si>
    <t>GEN AZITHROMYCIN</t>
  </si>
  <si>
    <t>GEN BACLOFEN</t>
  </si>
  <si>
    <t>GEN BENAZEPRIL HCL</t>
  </si>
  <si>
    <t>GEN BUPROPION HCL</t>
  </si>
  <si>
    <t>GEN BUSPIRONE HCL</t>
  </si>
  <si>
    <t>GEN CARBIDOPA/LEVODOPA</t>
  </si>
  <si>
    <t>GEN CARISOPRODOL</t>
  </si>
  <si>
    <t>GEN CEFPROZIL</t>
  </si>
  <si>
    <t>GEN CELECOXIB</t>
  </si>
  <si>
    <t>GEN CETIRIZINE HCL</t>
  </si>
  <si>
    <t>GEN CIPROFLOXACIN HCL</t>
  </si>
  <si>
    <t>GEN CITALOPRAM HYDROBROMIDE</t>
  </si>
  <si>
    <t>GEN CLARITHROMYCIN</t>
  </si>
  <si>
    <t>GEN CLINDAMYCIN HCL</t>
  </si>
  <si>
    <t>GEN CLINDAMYCIN PHOSPHATE</t>
  </si>
  <si>
    <t>GEN CLONAZEPAM</t>
  </si>
  <si>
    <t>GEN CLONIDINE HCL</t>
  </si>
  <si>
    <t>GEN CLOTRIMAZOLE/BETAMETHASONE DIP</t>
  </si>
  <si>
    <t>GEN CODEINE PHOSPHATE/GUAIFENESIN</t>
  </si>
  <si>
    <t>GEN CYCLOBENZAPRINE HCL</t>
  </si>
  <si>
    <t>GEN DESLORATADINE</t>
  </si>
  <si>
    <t>GEN DESOGESTREL-ETHINYL ESTRADIOL</t>
  </si>
  <si>
    <t>GEN DESVENLAFAXINE SUCCINATE</t>
  </si>
  <si>
    <t>GEN DEXTROAMPHETAMINE/AMPHETAMINE</t>
  </si>
  <si>
    <t>GEN DIAZEPAM</t>
  </si>
  <si>
    <t>GEN DICLOFENAC SODIUM</t>
  </si>
  <si>
    <t>GEN DIVALPROEX SODIUM</t>
  </si>
  <si>
    <t>GEN DONEPEZIL HCL</t>
  </si>
  <si>
    <t>GEN DOXEPIN HCL</t>
  </si>
  <si>
    <t>GEN DOXYCYCLINE HYCLATE</t>
  </si>
  <si>
    <t>GEN DULOXETINE HCL</t>
  </si>
  <si>
    <t>GEN EPINEPHRINE</t>
  </si>
  <si>
    <t>GEN ESCITALOPRAM OXALATE</t>
  </si>
  <si>
    <t>GEN ESOMEPRAZOLE MAGNESIUM</t>
  </si>
  <si>
    <t>GEN ESTRADIOL</t>
  </si>
  <si>
    <t>GEN ESTROGEN,CON/M-PROGEST ACET</t>
  </si>
  <si>
    <t>GEN ESTROGEN,ESTER/ME-TESTOSTERONE</t>
  </si>
  <si>
    <t>GEN ESTROGENS, CONJUGATED</t>
  </si>
  <si>
    <t>GEN ESZOPICLONE</t>
  </si>
  <si>
    <t>GEN ETHINYL ESTRADIOL/DROSPIRENONE</t>
  </si>
  <si>
    <t>GEN ETONOGESTREL/ETHINYL ESTRADIOL</t>
  </si>
  <si>
    <t>GEN EZETIMIBE/SIMVASTATIN</t>
  </si>
  <si>
    <t>GEN FAMOTIDINE</t>
  </si>
  <si>
    <t>GEN FENOFIBRATE</t>
  </si>
  <si>
    <t>GEN FENOFIBRATE NANOCRYSTALLIZED</t>
  </si>
  <si>
    <t>GEN FENOFIBRATE,MICRONIZED</t>
  </si>
  <si>
    <t>GEN FENTANYL</t>
  </si>
  <si>
    <t>GEN FEXOFENADINE HCL</t>
  </si>
  <si>
    <t>GEN FEXOFENADINE/PSEUDOEPHEDRINE</t>
  </si>
  <si>
    <t>GEN FLUCONAZOLE</t>
  </si>
  <si>
    <t>GEN FLUOXETINE HCL</t>
  </si>
  <si>
    <t>GEN FLUTICASONE PROPION/SALMETEROL</t>
  </si>
  <si>
    <t>GEN FLUVOXAMINE MALEATE</t>
  </si>
  <si>
    <t>GEN GABAPENTIN</t>
  </si>
  <si>
    <t>GEN GEMFIBROZIL</t>
  </si>
  <si>
    <t>GEN GUAIFENESIN/P-EPHED HCL</t>
  </si>
  <si>
    <t>GEN GUAIFENESIN/PHENYLEPHRINE HCL</t>
  </si>
  <si>
    <t>GEN HYDRALAZINE HCL</t>
  </si>
  <si>
    <t>GEN HYDROCODONE/ACETAMINOPHEN</t>
  </si>
  <si>
    <t>GEN HYDROCODONE/CHLORPHEN P-STIREX</t>
  </si>
  <si>
    <t>GEN HYDROCODONE/IBUPROFEN</t>
  </si>
  <si>
    <t>GEN HYDROCORTISONE</t>
  </si>
  <si>
    <t>GEN HYDROXYCHLOROQUINE SULFATE</t>
  </si>
  <si>
    <t>GEN HYDROXYZINE HCL</t>
  </si>
  <si>
    <t>GEN HYDROXYZINE PAMOATE</t>
  </si>
  <si>
    <t>GEN IBUPROFEN</t>
  </si>
  <si>
    <t>GEN IMIPRAMINE HCL</t>
  </si>
  <si>
    <t>GEN INSULIN LISPRO</t>
  </si>
  <si>
    <t>GEN KETOCONAZOLE</t>
  </si>
  <si>
    <t>GEN LACTULOSE</t>
  </si>
  <si>
    <t>GEN LAMOTRIGINE</t>
  </si>
  <si>
    <t>GEN LANSOPRAZOLE</t>
  </si>
  <si>
    <t>GEN LATANOPROST</t>
  </si>
  <si>
    <t>GEN LEVONORGESTREL-ETHIN ESTRADIOL</t>
  </si>
  <si>
    <t>GEN LEVOTHYROXINE SODIUM</t>
  </si>
  <si>
    <t>GEN LIDOCAINE</t>
  </si>
  <si>
    <t>GEN LISINOPRIL</t>
  </si>
  <si>
    <t>GEN LISINOPRIL/HYDROCHLOROTHIAZIDE</t>
  </si>
  <si>
    <t>GEN LITHIUM CARBONATE</t>
  </si>
  <si>
    <t>GEN LORATADINE</t>
  </si>
  <si>
    <t>GEN LORAZEPAM</t>
  </si>
  <si>
    <t>GEN LOSARTAN/HYDROCHLOROTHIAZIDE</t>
  </si>
  <si>
    <t>GEN LOVASTATIN</t>
  </si>
  <si>
    <t>GEN MECLIZINE HCL</t>
  </si>
  <si>
    <t>GEN MELOXICAM</t>
  </si>
  <si>
    <t>GEN METAXALONE</t>
  </si>
  <si>
    <t>GEN METFORMIN HCL</t>
  </si>
  <si>
    <t>GEN METHOTREXATE SODIUM</t>
  </si>
  <si>
    <t>GEN METHYLPHENIDATE HCL</t>
  </si>
  <si>
    <t>GEN METHYLPREDNISOLONE</t>
  </si>
  <si>
    <t>GEN METOCLOPRAMIDE HCL</t>
  </si>
  <si>
    <t>GEN METOPROLOL SUCCINATE</t>
  </si>
  <si>
    <t>GEN METRONIDAZOLE</t>
  </si>
  <si>
    <t>GEN MIRTAZAPINE</t>
  </si>
  <si>
    <t>GEN MODAFINIL</t>
  </si>
  <si>
    <t>GEN MONTELUKAST SODIUM</t>
  </si>
  <si>
    <t>GEN MORPHINE SULFATE</t>
  </si>
  <si>
    <t>GEN MUPIROCIN</t>
  </si>
  <si>
    <t>GEN NABUMETONE</t>
  </si>
  <si>
    <t>GEN NAPROXEN</t>
  </si>
  <si>
    <t>GEN NEEDLES, INSULIN DISPOSABLE</t>
  </si>
  <si>
    <t>GEN NEFAZODONE HCL</t>
  </si>
  <si>
    <t>GEN NORETHINDRONE</t>
  </si>
  <si>
    <t>GEN NORETHINDRONE-ETHIN. ESTRADIOL</t>
  </si>
  <si>
    <t>GEN NORGESTIMATE-ETHINYL ESTRADIOL</t>
  </si>
  <si>
    <t>GEN NORTRIPTYLINE HCL</t>
  </si>
  <si>
    <t>GEN OLANZAPINE</t>
  </si>
  <si>
    <t>GEN OLMESARTAN/HYDROCHLOROTHIAZIDE</t>
  </si>
  <si>
    <t>GEN OMEPRAZOLE</t>
  </si>
  <si>
    <t>GEN OSELTAMIVIR PHOSPHATE</t>
  </si>
  <si>
    <t>GEN OXYBUTYNIN CHLORIDE</t>
  </si>
  <si>
    <t>GEN OXYCODONE HCL</t>
  </si>
  <si>
    <t>GEN OXYCODONE HCL/ACETAMINOPHEN</t>
  </si>
  <si>
    <t>GEN PANTOPRAZOLE SODIUM</t>
  </si>
  <si>
    <t>GEN PAROXETINE HCL</t>
  </si>
  <si>
    <t>GEN PENICILLIN V POTASSIUM</t>
  </si>
  <si>
    <t>GEN PHENYLEPHRINE/HYDROCODONE/CPM</t>
  </si>
  <si>
    <t>GEN POLYETHYLENE GLYCOL 3350</t>
  </si>
  <si>
    <t>GEN POTASSIUM CHLORIDE</t>
  </si>
  <si>
    <t>GEN PRAMIPEXOLE DI-HCL</t>
  </si>
  <si>
    <t>GEN PRAVASTATIN SODIUM</t>
  </si>
  <si>
    <t>GEN PREGABALIN</t>
  </si>
  <si>
    <t>GEN PROCHLORPERAZINE MALEATE</t>
  </si>
  <si>
    <t>GEN PROMETHAZINE HCL</t>
  </si>
  <si>
    <t>GEN PROPOXYPHENE NAP/ACETAMINOPHEN</t>
  </si>
  <si>
    <t>GEN QUETIAPINE FUMARATE</t>
  </si>
  <si>
    <t>GEN RABEPRAZOLE SODIUM</t>
  </si>
  <si>
    <t>GEN RAMIPRIL</t>
  </si>
  <si>
    <t>GEN RISEDRONATE SODIUM</t>
  </si>
  <si>
    <t>GEN RISPERIDONE</t>
  </si>
  <si>
    <t>GEN RIZATRIPTAN BENZOATE</t>
  </si>
  <si>
    <t>GEN ROFECOXIB</t>
  </si>
  <si>
    <t>GEN ROPINIROLE HCL</t>
  </si>
  <si>
    <t>GEN ROSUVASTATIN CALCIUM</t>
  </si>
  <si>
    <t>GEN SERTRALINE HCL</t>
  </si>
  <si>
    <t>GEN SILDENAFIL CITRATE</t>
  </si>
  <si>
    <t>GEN SILVER SULFADIAZINE</t>
  </si>
  <si>
    <t>GEN SIMVASTATIN</t>
  </si>
  <si>
    <t>GEN SOLIFENACIN SUCCINATE</t>
  </si>
  <si>
    <t>GEN SULFAMETHOXAZOLE/TRIMETHOPRIM</t>
  </si>
  <si>
    <t>GEN SUMATRIPTAN SUCCINATE</t>
  </si>
  <si>
    <t>GEN TAMOXIFEN CITRATE</t>
  </si>
  <si>
    <t>GEN TAMSULOSIN HCL</t>
  </si>
  <si>
    <t>GEN TEMAZEPAM</t>
  </si>
  <si>
    <t>GEN TERCONAZOLE</t>
  </si>
  <si>
    <t>GEN TESTOSTERONE</t>
  </si>
  <si>
    <t>GEN TIZANIDINE HCL</t>
  </si>
  <si>
    <t>GEN TOPIRAMATE</t>
  </si>
  <si>
    <t>GEN TRAMADOL HCL</t>
  </si>
  <si>
    <t>GEN TRAMADOL HCL/ACETAMINOPHEN</t>
  </si>
  <si>
    <t>GEN TRAZODONE HCL</t>
  </si>
  <si>
    <t>GEN TRIAMCINOLONE ACETONIDE</t>
  </si>
  <si>
    <t>GEN TRIAMTERENE/HYDROCHLOROTHIAZID</t>
  </si>
  <si>
    <t>GEN VALACYCLOVIR HCL</t>
  </si>
  <si>
    <t>GEN VALSARTAN/HYDROCHLOROTHIAZIDE</t>
  </si>
  <si>
    <t>GEN VARENICLINE TARTRATE</t>
  </si>
  <si>
    <t>GEN VENLAFAXINE HCL</t>
  </si>
  <si>
    <t>GEN VERAPAMIL HCL</t>
  </si>
  <si>
    <t>GEN VILAZODONE HCL</t>
  </si>
  <si>
    <t>GEN WARFARIN SODIUM</t>
  </si>
  <si>
    <t>GEN ZALEPLON</t>
  </si>
  <si>
    <t>GEN ZIPRASIDONE HCL</t>
  </si>
  <si>
    <t>GEN ZOLPIDEM TARTRATE</t>
  </si>
  <si>
    <t>ICD9 ABDOMINAL PAIN, EPIGASTRIC</t>
  </si>
  <si>
    <t>ICD9 ABDOMINAL PAIN, GENERALIZED</t>
  </si>
  <si>
    <t>ICD9 ABDOMINAL PAIN, OTHER SPECIFIED SITE</t>
  </si>
  <si>
    <t>ICD9 ABDOMINAL PAIN, UNSPECIFIED SITE</t>
  </si>
  <si>
    <t>ICD9 ABNORMAL GLANDULAR PAPANICOLAOU SMEAR OF CERVIX</t>
  </si>
  <si>
    <t>ICD9 ABNORMAL WEIGHT GAIN</t>
  </si>
  <si>
    <t>ICD9 ABSENCE OF MENSTRUATION</t>
  </si>
  <si>
    <t>ICD9 ACTINIC KERATOSIS</t>
  </si>
  <si>
    <t>ICD9 ACUTE GASTRITIS WITHOUT MENTION OF HEMORRHAGE</t>
  </si>
  <si>
    <t>ICD9 ACUTE SINUSITIS, UNSPECIFIED</t>
  </si>
  <si>
    <t>ICD9 ACUTE UPPER RESPIRATORY INFECTIONS OF UNSPECIFIED SITE</t>
  </si>
  <si>
    <t>ICD9 ADJUSTMENT DISORDER WITH ANXIETY</t>
  </si>
  <si>
    <t>ICD9 ADJUSTMENT DISORDER WITH DEPRESSED MOOD</t>
  </si>
  <si>
    <t>ICD9 ADJUSTMENT DISORDER WITH MIXED ANXIETY AND DEPRESSED MOOD</t>
  </si>
  <si>
    <t>ICD9 AFTERCARE FOLLOWING JOINT REPLACEMENT</t>
  </si>
  <si>
    <t>ICD9 AGORAPHOBIA WITH PANIC DISORDER</t>
  </si>
  <si>
    <t>ICD9 ALLERGY, UNSPECIFIED NOT ELSEWHERE CLASSIFIED</t>
  </si>
  <si>
    <t>ICD9 ALTERED MENTAL STATUS</t>
  </si>
  <si>
    <t>ICD9 ALZHEIMER'S DISEASE</t>
  </si>
  <si>
    <t>ICD9 ANOREXIA</t>
  </si>
  <si>
    <t>ICD9 ANXIETY STATE, UNSPECIFIED</t>
  </si>
  <si>
    <t>ICD9 ARTHRODESIS STATUS</t>
  </si>
  <si>
    <t>ICD9 ATHEROSCLEROSIS OF AORTA</t>
  </si>
  <si>
    <t>ICD9 ATHEROSCLEROSIS OF NATIVE ARTERIES OF THE EXTREMITIES, UNSPECIFIED</t>
  </si>
  <si>
    <t>ICD9 ATTENTION DEFICIT DISORDER OF CHILDHOOD WITH HYPERACTIVITY</t>
  </si>
  <si>
    <t>ICD9 ATTENTION DEFICIT DISORDER OF CHILDHOOD WITHOUT MENTION OF HYPERACTIVITY</t>
  </si>
  <si>
    <t>ICD9 ATYPICAL DEPRESSIVE DISORDER</t>
  </si>
  <si>
    <t>ICD9 BARIATRIC SURGERY STATUS</t>
  </si>
  <si>
    <t>ICD9 BENIGN HYPERTENSIVE HEART DISEASE WITHOUT HEART FAILURE</t>
  </si>
  <si>
    <t>ICD9 BENIGN NEOPLASM OF COLON</t>
  </si>
  <si>
    <t>ICD9 BENIGN NEOPLASM OF SKIN OF TRUNK, EXCEPT SCROTUM</t>
  </si>
  <si>
    <t>ICD9 BIPOLAR DISORDER, UNSPECIFIED</t>
  </si>
  <si>
    <t>ICD9 BIPOLAR I DISORDER, MOST RECENT EPISODE (OR CURRENT) UNSPECIFIED</t>
  </si>
  <si>
    <t>ICD9 BLEPHARITIS, UNSPECIFIED</t>
  </si>
  <si>
    <t>ICD9 BODY MASS INDEX BETWEEN 19-24, ADULT</t>
  </si>
  <si>
    <t>ICD9 CALCULUS OF URETER</t>
  </si>
  <si>
    <t>ICD9 CANDIDIASIS OF VULVA AND VAGINA</t>
  </si>
  <si>
    <t>ICD9 CERVICALGIA</t>
  </si>
  <si>
    <t>ICD9 CERVICITIS AND ENDOCERVICITIS</t>
  </si>
  <si>
    <t>ICD9 CHEST PAIN, OTHER</t>
  </si>
  <si>
    <t>ICD9 CHEST PAIN, UNSPECIFIED</t>
  </si>
  <si>
    <t>ICD9 CHRONIC AIRWAY OBSTRUCTION, NOT ELSEWHERE CLASSIFIED</t>
  </si>
  <si>
    <t>ICD9 CHRONIC FATIGUE SYNDROME</t>
  </si>
  <si>
    <t>ICD9 CONGESTIVE HEART FAILURE, UNSPECIFIED</t>
  </si>
  <si>
    <t>ICD9 CONTACT DERMATITIS AND OTHER ECZEMA, DUE TO UNSPECIFIED CAUSE</t>
  </si>
  <si>
    <t>ICD9 CONTACT WITH OR EXPOSURE TO VENEREAL DISEASES</t>
  </si>
  <si>
    <t>ICD9 COUGH</t>
  </si>
  <si>
    <t>ICD9 DEGENERATION OF INTERVERTEBRAL DISC, SITE UNSPECIFIED</t>
  </si>
  <si>
    <t>ICD9 DEPRESSIVE DISORDER, NOT ELSEWHERE CLASSIFIED</t>
  </si>
  <si>
    <t>ICD9 DERMATOPHYTOSIS OF FOOT</t>
  </si>
  <si>
    <t>ICD9 DERMATOPHYTOSIS OF NAIL</t>
  </si>
  <si>
    <t>ICD9 DIABETES MELLITUS WITHOUT MENTION OF COMPLICATION, TYPE I [JUVENILE TYPE], NOT STATED AS UNCONTROLLED</t>
  </si>
  <si>
    <t>ICD9 DIABETES MELLITUS WITHOUT MENTION OF COMPLICATION, TYPE II OR UNSPECIFIED TYPE, NOT STATED AS UNCONTROLLED</t>
  </si>
  <si>
    <t>ICD9 DIABETES WITH OTHER SPECIFIED MANIFESTATIONS, TYPE II OR UNSPECIFIED TYPE, NOT STATED AS UNCONTROLLED</t>
  </si>
  <si>
    <t>ICD9 DIAPHRAGMATIC HERNIA WITHOUT MENTION OF OBSTRUCTION OR GANGRENE</t>
  </si>
  <si>
    <t>ICD9 DIFFICULTY IN WALKING</t>
  </si>
  <si>
    <t>ICD9 DIFFUSE CYSTIC MASTOPATHY</t>
  </si>
  <si>
    <t>ICD9 DISTURBANCE OF SKIN SENSATION</t>
  </si>
  <si>
    <t>ICD9 DIVERTICULOSIS OF COLON (WITHOUT MENTION OF HEMORRHAGE)</t>
  </si>
  <si>
    <t>ICD9 DIZZINESS AND GIDDINESS</t>
  </si>
  <si>
    <t>ICD9 DYSFUNCTION OF EUSTACHIAN TUBE</t>
  </si>
  <si>
    <t>ICD9 DYSPEPSIA AND OTHER SPECIFIED DISORDERS OF FUNCTION OF STOMACH</t>
  </si>
  <si>
    <t>ICD9 DYSPHAGIA, UNSPECIFIED</t>
  </si>
  <si>
    <t>ICD9 DYSTHYMIC DISORDER</t>
  </si>
  <si>
    <t>ICD9 ELDERLY MULTIGRAVIDA, WITH ANTEPARTUM CONDITION OR COMPLICATION</t>
  </si>
  <si>
    <t>ICD9 ENCOUNTER FOR LONG-TERM (CURRENT) USE OF ANTICOAGULANTS</t>
  </si>
  <si>
    <t>ICD9 ENCOUNTER FOR LONG-TERM (CURRENT) USE OF OTHER MEDICATIONS</t>
  </si>
  <si>
    <t>ICD9 ENCOUNTER FOR OTHER SPECIFIED AFTERCARE</t>
  </si>
  <si>
    <t>ICD9 ENCOUNTER FOR OTHER SPECIFIED ANTENATAL SCREENING</t>
  </si>
  <si>
    <t>ICD9 ENCOUNTER FOR ROUTINE SCREENING FOR MALFORMATION USING ULTRASONICS</t>
  </si>
  <si>
    <t>ICD9 ESSENTIAL HYPERTENSION, BENIGN</t>
  </si>
  <si>
    <t>ICD9 ESSENTIAL HYPERTENSION, MALIGNANT</t>
  </si>
  <si>
    <t>ICD9 EXAMINATION OF EYES AND VISION</t>
  </si>
  <si>
    <t>ICD9 FITTING AND ADJUSTMENT OF VASCULAR CATHETER</t>
  </si>
  <si>
    <t>ICD9 FLATULENCE, ERUCTATION, AND GAS PAIN</t>
  </si>
  <si>
    <t>ICD9 GENERALIZED ANXIETY DISORDER</t>
  </si>
  <si>
    <t>ICD9 GOITER, UNSPECIFIED</t>
  </si>
  <si>
    <t>ICD9 GYNECOLOGICAL EXAMINATION</t>
  </si>
  <si>
    <t>ICD9 HEADACHE</t>
  </si>
  <si>
    <t>ICD9 HIP JOINT REPLACEMENT BY OTHER MEANS</t>
  </si>
  <si>
    <t>ICD9 HYPERSOMNIA WITH SLEEP APNEA, UNSPECIFIED</t>
  </si>
  <si>
    <t>ICD9 HYPERTROPHY OF NASAL TURBINATES</t>
  </si>
  <si>
    <t>ICD9 HYPOSMOLALITY AND/OR HYPONATREMIA</t>
  </si>
  <si>
    <t>ICD9 IMPAIRED FASTING GLUCOSE</t>
  </si>
  <si>
    <t>ICD9 IMPOTENCE OF ORGANIC ORIGIN</t>
  </si>
  <si>
    <t>ICD9 INSOMNIA, UNSPECIFIED</t>
  </si>
  <si>
    <t>ICD9 INTERNAL HEMORRHOIDS WITHOUT MENTION OF COMPLICATION</t>
  </si>
  <si>
    <t>ICD9 IRREGULAR MENSTRUAL CYCLE</t>
  </si>
  <si>
    <t>ICD9 LABORATORY EXAMINATION</t>
  </si>
  <si>
    <t>ICD9 LABORATORY EXAMINATION, UNSPECIFIED</t>
  </si>
  <si>
    <t>ICD9 LEIOMYOMA OF UTERUS, UNSPECIFIED</t>
  </si>
  <si>
    <t>ICD9 LEUKORRHEA, NOT SPECIFIED AS INFECTIVE</t>
  </si>
  <si>
    <t>ICD9 LOSS OF WEIGHT</t>
  </si>
  <si>
    <t>ICD9 LUMBAGO</t>
  </si>
  <si>
    <t>ICD9 MAJOR DEPRESSIVE DISORDER, RECURRENT EPISODE, IN FULL REMISSION</t>
  </si>
  <si>
    <t>ICD9 MAJOR DEPRESSIVE DISORDER, RECURRENT EPISODE, IN PARTIAL OR UNSPECIFIED REMISSION</t>
  </si>
  <si>
    <t>ICD9 MAJOR DEPRESSIVE DISORDER, RECURRENT EPISODE, MILD</t>
  </si>
  <si>
    <t>ICD9 MAJOR DEPRESSIVE DISORDER, RECURRENT EPISODE, MODERATE</t>
  </si>
  <si>
    <t>ICD9 MAJOR DEPRESSIVE DISORDER, RECURRENT EPISODE, SEVERE, SPECIFIED AS WITH PSYCHOTIC BEHAVIOR</t>
  </si>
  <si>
    <t>ICD9 MAJOR DEPRESSIVE DISORDER, RECURRENT EPISODE, SEVERE, WITHOUT MENTION OF PSYCHOTIC BEHAVIOR</t>
  </si>
  <si>
    <t>ICD9 MAJOR DEPRESSIVE DISORDER, RECURRENT EPISODE, UNSPECIFIED</t>
  </si>
  <si>
    <t>ICD9 MAJOR DEPRESSIVE DISORDER, SINGLE EPISODE, MODERATE</t>
  </si>
  <si>
    <t>ICD9 MAJOR DEPRESSIVE DISORDER, SINGLE EPISODE, SEVERE, WITHOUT MENTION OF PSYCHOTIC BEHAVIOR</t>
  </si>
  <si>
    <t>ICD9 MAJOR DEPRESSIVE DISORDER, SINGLE EPISODE, UNSPECIFIED</t>
  </si>
  <si>
    <t>ICD9 MASTODYNIA</t>
  </si>
  <si>
    <t>ICD9 MEMORY LOSS</t>
  </si>
  <si>
    <t>ICD9 MIGRAINE, UNSPECIFIED WITHOUT MENTION OF INTRACTABLE MIGRAINE WITHOUT MENTION OF STATUS MIGRAINOSUS</t>
  </si>
  <si>
    <t>ICD9 MITRAL VALVE DISORDERS</t>
  </si>
  <si>
    <t>ICD9 MIXED HYPERLIPIDEMIA</t>
  </si>
  <si>
    <t>ICD9 MORBID OBESITY</t>
  </si>
  <si>
    <t>ICD9 MULTIPLE SCLEROSIS</t>
  </si>
  <si>
    <t>ICD9 MUSCLE WEAKNESS (GENERALIZED)</t>
  </si>
  <si>
    <t>ICD9 MYOPIA</t>
  </si>
  <si>
    <t>ICD9 NAUSEA WITH VOMITING</t>
  </si>
  <si>
    <t>ICD9 NEED FOR PROPHYLACTIC VACCINATION AGAINST STREPTOCOCCUS PNEUMONIAE (PNEUMOCOCCUS)</t>
  </si>
  <si>
    <t>ICD9 NONALLOPATHIC LESION OF CERVICAL REGION, NOT ELSEWHERE CLASSIFIED</t>
  </si>
  <si>
    <t>ICD9 NONALLOPATHIC LESION OF LUMBAR REGION, NOT ELSEWHERE CLASSIFIED</t>
  </si>
  <si>
    <t>ICD9 NONDEPENDENT ALCOHOL ABUSE, UNSPECIFIED DRUNKENNESS</t>
  </si>
  <si>
    <t>ICD9 NONDEPENDENT TOBACCO USE DISORDER</t>
  </si>
  <si>
    <t>ICD9 OBESITY, UNSPECIFIED</t>
  </si>
  <si>
    <t>ICD9 OBSESSIVE-COMPULSIVE DISORDERS</t>
  </si>
  <si>
    <t>ICD9 OBSTRUCTIVE SLEEP APNEA (ADULT) (PEDIATRIC)</t>
  </si>
  <si>
    <t>ICD9 OPIOID TYPE DEPENDENCE, CONTINUOUS</t>
  </si>
  <si>
    <t>ICD9 OPIOID TYPE DEPENDENCE, UNSPECIFIED</t>
  </si>
  <si>
    <t>ICD9 OSTEOARTHROSIS, UNSPECIFIED WHETHER GENERALIZED OR LOCALIZED, LOWER LEG</t>
  </si>
  <si>
    <t>ICD9 OTHER (ABNORMAL) FINDINGS ON RADIOLOGICAL EXAMINATION OF BREAST</t>
  </si>
  <si>
    <t>ICD9 OTHER ACNE</t>
  </si>
  <si>
    <t>ICD9 OTHER ACUTE PAIN</t>
  </si>
  <si>
    <t>ICD9 OTHER ALTERATION OF CONSCIOUSNESS</t>
  </si>
  <si>
    <t>ICD9 OTHER AND UNSPECIFIED ALCOHOL DEPENDENCE, UNSPECIFIED DRUNKENNESS</t>
  </si>
  <si>
    <t>ICD9 OTHER AND UNSPECIFIED BIPOLAR DISORDERS</t>
  </si>
  <si>
    <t>ICD9 OTHER AND UNSPECIFIED DISC DISORDER OF LUMBAR REGION</t>
  </si>
  <si>
    <t>ICD9 OTHER AND UNSPECIFIED HYPERLIPIDEMIA</t>
  </si>
  <si>
    <t>ICD9 OTHER ATOPIC DERMATITIS AND RELATED CONDITIONS</t>
  </si>
  <si>
    <t>ICD9 OTHER CHRONIC PAIN</t>
  </si>
  <si>
    <t>ICD9 OTHER CHRONIC SINUSITIS</t>
  </si>
  <si>
    <t>ICD9 OTHER CONVULSIONS</t>
  </si>
  <si>
    <t>ICD9 OTHER DISEASES OF NASAL CAVITY AND SINUSES</t>
  </si>
  <si>
    <t>ICD9 OTHER DISORDERS OF BONE AND CARTILAGE</t>
  </si>
  <si>
    <t>ICD9 OTHER DYSCHROMIA</t>
  </si>
  <si>
    <t>ICD9 OTHER EXTRAPYRAMIDAL DISEASE AND ABNORMAL MOVEMENT DISORDER</t>
  </si>
  <si>
    <t>ICD9 OTHER GENERAL COUNSELING AND ADVICE FOR CONTRACEPTIVE MANAGEMENT</t>
  </si>
  <si>
    <t>ICD9 OTHER GENERAL SYMPTOMS</t>
  </si>
  <si>
    <t>ICD9 OTHER MALAISE AND FATIGUE</t>
  </si>
  <si>
    <t>ICD9 OTHER ORTHOPEDIC AFTERCARE</t>
  </si>
  <si>
    <t>ICD9 OTHER PERSISTENT MENTAL DISORDERS DUE TO CONDITIONS CLASSIFIED ELSEWHERE</t>
  </si>
  <si>
    <t>ICD9 OTHER PROBLEMS RELATED TO LIFESTYLE</t>
  </si>
  <si>
    <t>ICD9 OTHER SCREENING MAMMOGRAM</t>
  </si>
  <si>
    <t>ICD9 OTHER SEBORRHEIC KERATOSIS</t>
  </si>
  <si>
    <t>ICD9 OTHER SPECIFIED CARDIAC DYSRHYTHMIAS</t>
  </si>
  <si>
    <t>ICD9 OTHER SPECIFIED COUNSELING</t>
  </si>
  <si>
    <t>ICD9 OTHER SPECIFIED DISEASE OF SEBACEOUS GLANDS</t>
  </si>
  <si>
    <t>ICD9 OTHER SPECIFIED NONINFLAMMATORY DISORDER OF VAGINA</t>
  </si>
  <si>
    <t>ICD9 OTHER SPECIFIED PRE-OPERATIVE EXAMINATION</t>
  </si>
  <si>
    <t>ICD9 OTHER SPECIFIED REHABILITATION PROCEDURE</t>
  </si>
  <si>
    <t>ICD9 OTHER TESTICULAR HYPOFUNCTION</t>
  </si>
  <si>
    <t>ICD9 OVERWEIGHT</t>
  </si>
  <si>
    <t>ICD9 PAIN IN JOINT, MULTIPLE SITES</t>
  </si>
  <si>
    <t>ICD9 PAIN IN JOINT, SHOULDER REGION</t>
  </si>
  <si>
    <t>ICD9 PAIN IN SOFT TISSUES OF LIMB</t>
  </si>
  <si>
    <t>ICD9 PALPITATIONS</t>
  </si>
  <si>
    <t>ICD9 PANIC DISORDER WITHOUT AGORAPHOBIA</t>
  </si>
  <si>
    <t>ICD9 PARALYSIS AGITANS</t>
  </si>
  <si>
    <t>ICD9 PERSONAL HISTORY OF ALLERGY TO OTHER SPECIFIED MEDICINAL AGENTS</t>
  </si>
  <si>
    <t>ICD9 PERSONAL HISTORY OF TOBACCO USE, PRESENTING HAZARDS TO HEALTH</t>
  </si>
  <si>
    <t>ICD9 POLYNEUROPATHY IN DIABETES</t>
  </si>
  <si>
    <t>ICD9 POSTTRAUMATIC STRESS DISORDER</t>
  </si>
  <si>
    <t>ICD9 PREMENSTRUAL TENSION SYNDROMES</t>
  </si>
  <si>
    <t>ICD9 PRE-OPERATIVE RESPIRATORY EXAMINATION</t>
  </si>
  <si>
    <t>ICD9 PRESBYOPIA</t>
  </si>
  <si>
    <t>ICD9 PRESENILE DEMENTIA, UNCOMPLICATED</t>
  </si>
  <si>
    <t>ICD9 PRIMARY LOCALIZED OSTEOARTHROSIS, ANKLE AND FOOT</t>
  </si>
  <si>
    <t>ICD9 PRIMARY LOCALIZED OSTEOARTHROSIS, HAND</t>
  </si>
  <si>
    <t>ICD9 PRIMARY LOCALIZED OSTEOARTHROSIS, SHOULDER REGION</t>
  </si>
  <si>
    <t>ICD9 PRIMARY OPEN-ANGLE GLAUCOMA</t>
  </si>
  <si>
    <t>ICD9 PURE HYPERCHOLESTEROLEMIA</t>
  </si>
  <si>
    <t>ICD9 RASH AND OTHER NONSPECIFIC SKIN ERUPTION</t>
  </si>
  <si>
    <t>ICD9 RESTLESS LEGS SYNDROME [RLS]</t>
  </si>
  <si>
    <t>ICD9 ROUTINE GENERAL MEDICAL EXAMINATION AT HEALTH CARE FACILITY</t>
  </si>
  <si>
    <t>ICD9 ROUTINE GYNECOLOGICAL EXAMINATION</t>
  </si>
  <si>
    <t>ICD9 ROUTINE INFANT OR CHILD HEALTH CHECK</t>
  </si>
  <si>
    <t>ICD9 ROUTINE POSTPARTUM FOLLOW-UP</t>
  </si>
  <si>
    <t>ICD9 SCAR CONDITION AND FIBROSIS OF SKIN</t>
  </si>
  <si>
    <t>ICD9 SCREENING EXAMINATION FOR VENEREAL DISEASE</t>
  </si>
  <si>
    <t>ICD9 SCREENING FOR MALIGNANT NEOPLASM OF THE CERVIX</t>
  </si>
  <si>
    <t>ICD9 SCREENING FOR MALIGNANT NEOPLASM OF THE RECTUM</t>
  </si>
  <si>
    <t>ICD9 SCREENING FOR UNSPECIFIED CONDITION</t>
  </si>
  <si>
    <t>ICD9 SCREENING MAMMOGRAM FOR HIGH-RISK PATIENT</t>
  </si>
  <si>
    <t>ICD9 SCREENING OF STREPTOCOCCUS B</t>
  </si>
  <si>
    <t>ICD9 SECOND-DEGREE PERINEAL LACERATION, WITH DELIVERY</t>
  </si>
  <si>
    <t>ICD9 SHORTNESS OF BREATH</t>
  </si>
  <si>
    <t>ICD9 SPASM OF MUSCLE</t>
  </si>
  <si>
    <t>ICD9 SPECIAL SCREENING EXAMINATION, HUMAN PAPILLOMAVIRUS [HPV]</t>
  </si>
  <si>
    <t>ICD9 SPECIAL SCREENING FOR MALIGNANT NEOPLASM OF PROSTATE</t>
  </si>
  <si>
    <t>ICD9 SPECIAL SCREENING FOR MALIGNANT NEOPLASMS, COLON</t>
  </si>
  <si>
    <t>ICD9 SUICIDAL IDEATION</t>
  </si>
  <si>
    <t>ICD9 SUPERVISION OF OTHER NORMAL PREGNANCY</t>
  </si>
  <si>
    <t>ICD9 SURVEILLANCE OF PREVIOUSLY PRESCRIBED CONTRACEPTIVE PILL</t>
  </si>
  <si>
    <t>ICD9 SWELLING OF LIMB</t>
  </si>
  <si>
    <t>ICD9 SYMPTOMATIC MENOPAUSAL OR FEMALE CLIMACTERIC STATES</t>
  </si>
  <si>
    <t>ICD9 SYNCOPE AND COLLAPSE</t>
  </si>
  <si>
    <t>ICD9 TENSION HEADACHE</t>
  </si>
  <si>
    <t>ICD9 THROAT PAIN</t>
  </si>
  <si>
    <t>ICD9 TIETZE'S DISEASE</t>
  </si>
  <si>
    <t>ICD9 UNDIAGNOSED CARDIAC MURMURS</t>
  </si>
  <si>
    <t>ICD9 UNSPECIFIED ADJUSTMENT REACTION</t>
  </si>
  <si>
    <t>ICD9 UNSPECIFIED ALOPECIA</t>
  </si>
  <si>
    <t>ICD9 UNSPECIFIED ANEMIA</t>
  </si>
  <si>
    <t>ICD9 UNSPECIFIED ARTHROPATHY, SITE UNSPECIFIED</t>
  </si>
  <si>
    <t>ICD9 UNSPECIFIED BACKACHE</t>
  </si>
  <si>
    <t>ICD9 UNSPECIFIED CARDIAC DYSRHYTHMIA</t>
  </si>
  <si>
    <t>ICD9 UNSPECIFIED CONJUNCTIVITIS</t>
  </si>
  <si>
    <t>ICD9 UNSPECIFIED CONSTIPATION</t>
  </si>
  <si>
    <t>ICD9 UNSPECIFIED EPILEPSY WITHOUT MENTION OF INTRACTABLE EPILEPSY</t>
  </si>
  <si>
    <t>ICD9 UNSPECIFIED ESSENTIAL HYPERTENSION</t>
  </si>
  <si>
    <t>ICD9 UNSPECIFIED GASTRITIS AND GASTRODUODENITIS WITHOUT MENTION OF HEMORRHAGE</t>
  </si>
  <si>
    <t>ICD9 UNSPECIFIED HEARING LOSS</t>
  </si>
  <si>
    <t>ICD9 UNSPECIFIED HEMORRHOIDS WITHOUT MENTION OF COMPLICATION</t>
  </si>
  <si>
    <t>ICD9 UNSPECIFIED MYALGIA AND MYOSITIS</t>
  </si>
  <si>
    <t>ICD9 UNSPECIFIED NONPSYCHOTIC MENTAL DISORDER</t>
  </si>
  <si>
    <t>ICD9 UNSPECIFIED OSTEOPOROSIS</t>
  </si>
  <si>
    <t>ICD9 UNSPECIFIED OTALGIA</t>
  </si>
  <si>
    <t>ICD9 UNSPECIFIED PERIPHERAL VASCULAR DISEASE</t>
  </si>
  <si>
    <t>ICD9 UNSPECIFIED PRURITIC DISORDER</t>
  </si>
  <si>
    <t>ICD9 UNSPECIFIED PSYCHOSIS</t>
  </si>
  <si>
    <t>ICD9 UNSPECIFIED SEBORRHEIC DERMATITIS</t>
  </si>
  <si>
    <t>ICD9 UNSPECIFIED SLEEP APNEA</t>
  </si>
  <si>
    <t>ICD9 UNSPECIFIED SYMPTOM ASSOCIATED WITH FEMALE GENITAL ORGANS</t>
  </si>
  <si>
    <t>ICD9 UNSPECIFIED TACHYCARDIA</t>
  </si>
  <si>
    <t>ICD9 UNSPECIFIED TEAR FILM INSUFFICIENCY</t>
  </si>
  <si>
    <t>ICD9 UNSPECIFIED THROMBOCYTOPENIA</t>
  </si>
  <si>
    <t>ICD9 UNSPECIFIED TRANSIENT CEREBRAL ISCHEMIA</t>
  </si>
  <si>
    <t>ICD9 UNSPECIFIED VAGINITIS AND VULVOVAGINITIS</t>
  </si>
  <si>
    <t>ICD9 UNSPECIFIED VENOUS (PERIPHERAL) INSUFFICIENCY</t>
  </si>
  <si>
    <t>ICD9 UNSPECIFIED VIRAL INFECTION, IN CONDITIONS CLASSIFIED ELSEWHERE AND OF UNSPECIFIED SITE</t>
  </si>
  <si>
    <t>ICD9 UNSPECIFIED VITAMIN D DEFICIENCY</t>
  </si>
  <si>
    <t>ICD9 URGE INCONTINENCE</t>
  </si>
  <si>
    <t>ICD9 URINARY FREQUENCY</t>
  </si>
  <si>
    <t>ICD9 URINARY TRACT INFECTION, SITE NOT SPECIFIED</t>
  </si>
  <si>
    <t>ICD9 VOMITING ALONE</t>
  </si>
  <si>
    <t>meas Last AD: Diff &amp; No Remiss</t>
  </si>
  <si>
    <t>meas Last AD: Diff &amp; Remiss</t>
  </si>
  <si>
    <t>meas Last AD: Same &amp; No Remiss</t>
  </si>
  <si>
    <t>meas Last AD: Same &amp; Remiss</t>
  </si>
  <si>
    <t>meas Num Previous Antidep: 2,3</t>
  </si>
  <si>
    <t>meas Num Previous Antidep: 4+</t>
  </si>
  <si>
    <t>meas Num Previous Episodes: 2+</t>
  </si>
  <si>
    <t>meas Num Previous Remissions: 2+</t>
  </si>
  <si>
    <t>Expr1</t>
  </si>
  <si>
    <t>ZOLPITARTRATE</t>
  </si>
  <si>
    <t>Predictor</t>
  </si>
  <si>
    <t>CPT4 PSYCHOTHERAPY, 30 MINUTES WITH PATIENT WHEN PERFORMED WITH AN EVALUATION AND MANAGEMENT SERVICE</t>
  </si>
  <si>
    <t xml:space="preserve">CPT4 PSYCHOTHERAPY, 45 MINUTES WITH PATIENT WHEN PERFORMED WITH AN EVALUATION AND MANAGEMENT SERVICE </t>
  </si>
  <si>
    <t>Buprorion</t>
  </si>
  <si>
    <t xml:space="preserve">Sertraline </t>
  </si>
  <si>
    <t>Last Antidepressant Different &amp; No Remission</t>
  </si>
  <si>
    <t>Last Antidepressant Different &amp; Remission</t>
  </si>
  <si>
    <t>Last Antidepressant Same &amp; No Remission</t>
  </si>
  <si>
    <t>Last Antidepressant Same &amp; Remission</t>
  </si>
  <si>
    <t>4+ Previous Antidepressants</t>
  </si>
  <si>
    <t>2+ Previous Episodes</t>
  </si>
  <si>
    <t>2+ Previous Remissions</t>
  </si>
  <si>
    <t>Family Psychotherapy, 50 Minutes</t>
  </si>
  <si>
    <t>Individual Psychotherapy, 20 To 30 Minutes</t>
  </si>
  <si>
    <t>Individual Psychotherapy, 45 To 50 Minutes</t>
  </si>
  <si>
    <t>Pharmacologic Management</t>
  </si>
  <si>
    <t>Psychiatric Diagnostic Evaluation</t>
  </si>
  <si>
    <t>Psychiatric Diagnostic Evaluation With Medical Services</t>
  </si>
  <si>
    <t>Psychiatric Diagnostic Interview Examination</t>
  </si>
  <si>
    <t>Psychotherapy, 30 Minutes With Patient</t>
  </si>
  <si>
    <t>Psychotherapy, 30 Minutes With An Evaluation And Management Service</t>
  </si>
  <si>
    <t>Psychotherapy, 45 Minutes With Patient</t>
  </si>
  <si>
    <t>Psychotherapy, 45 Minutes With An Evaluation And Management Service</t>
  </si>
  <si>
    <t>Psychotherapy, 60 Minutes With Patient</t>
  </si>
  <si>
    <t>2 Or 3 Previous Antidepressants</t>
  </si>
  <si>
    <t>Expr2</t>
  </si>
  <si>
    <t>Remission from Antidepressant</t>
  </si>
  <si>
    <t>GEN ALBUTEROL</t>
  </si>
  <si>
    <t>GEN AZELASTINE HCL</t>
  </si>
  <si>
    <t>GEN BENZONATATE</t>
  </si>
  <si>
    <t>GEN BUDESONIDE</t>
  </si>
  <si>
    <t>GEN BUTALB/ACETAMINOPHEN/CAFFEINE</t>
  </si>
  <si>
    <t>GEN CEFDINIR</t>
  </si>
  <si>
    <t>GEN CLOBETASOL PROPIONATE</t>
  </si>
  <si>
    <t>GEN DEXAMETHASONE</t>
  </si>
  <si>
    <t>GEN DEXLANSOPRAZOLE</t>
  </si>
  <si>
    <t>GEN DICYCLOMINE HCL</t>
  </si>
  <si>
    <t>GEN DIGOXIN</t>
  </si>
  <si>
    <t>GEN DOXYCYCLINE MONOHYDRATE</t>
  </si>
  <si>
    <t>GEN ELETRIPTAN HYDROBROMIDE</t>
  </si>
  <si>
    <t>GEN ERGOCALCIFEROL (VITAMIN D2)</t>
  </si>
  <si>
    <t>GEN EZETIMIBE</t>
  </si>
  <si>
    <t>GEN FLUOCINONIDE</t>
  </si>
  <si>
    <t>GEN FLUORIDE (SODIUM)</t>
  </si>
  <si>
    <t>GEN FLUTICASONE PROPIONATE</t>
  </si>
  <si>
    <t>GEN FUROSEMIDE</t>
  </si>
  <si>
    <t>GEN GUAIFENESIN/PSEUDOEPHEDRNE HCL</t>
  </si>
  <si>
    <t>GEN HYDROCHLOROTHIAZIDE</t>
  </si>
  <si>
    <t>GEN HYDROCODONE/HOMATROPINE</t>
  </si>
  <si>
    <t>GEN HYOSCYAMINE SULFATE</t>
  </si>
  <si>
    <t>GEN INSULIN GLARGINE,HUM.REC.ANLOG</t>
  </si>
  <si>
    <t>GEN IPRATROPIUM/ALBUTEROL SULFATE</t>
  </si>
  <si>
    <t>GEN ISOMETHEPT/DICHLPHN/ACETAMINOP</t>
  </si>
  <si>
    <t>GEN LEVETIRACETAM</t>
  </si>
  <si>
    <t>GEN LEVOCETIRIZINE DIHYDROCHLORIDE</t>
  </si>
  <si>
    <t>GEN LEVOFLOXACIN</t>
  </si>
  <si>
    <t>GEN LISDEXAMFETAMINE DIMESYLATE</t>
  </si>
  <si>
    <t>GEN MEDROXYPROGESTERONE ACETATE</t>
  </si>
  <si>
    <t>GEN MEMANTINE HCL</t>
  </si>
  <si>
    <t>GEN METOPROLOL TARTRATE</t>
  </si>
  <si>
    <t>GEN MOXIFLOXACIN HCL</t>
  </si>
  <si>
    <t>GEN NORETHINDRONE-E.ESTRADIOL-IRON</t>
  </si>
  <si>
    <t>GEN NYSTATIN</t>
  </si>
  <si>
    <t>GEN OLMESARTAN MEDOXOMIL</t>
  </si>
  <si>
    <t>GEN ONDANSETRON</t>
  </si>
  <si>
    <t>GEN OXCARBAZEPINE</t>
  </si>
  <si>
    <t>GEN PEN NEEDLE, DIABETIC</t>
  </si>
  <si>
    <t>GEN PHENAZOPYRIDINE HCL</t>
  </si>
  <si>
    <t>GEN PREDNISONE</t>
  </si>
  <si>
    <t>GEN PROGESTERONE, MICRONIZED</t>
  </si>
  <si>
    <t>GEN PROPRANOLOL HCL</t>
  </si>
  <si>
    <t>GEN RANITIDINE HCL</t>
  </si>
  <si>
    <t>GEN SODIUM, POTASSIUM,MAG SULFATES</t>
  </si>
  <si>
    <t>GEN SPIRONOLACTONE</t>
  </si>
  <si>
    <t>GEN TADALAFIL</t>
  </si>
  <si>
    <t>GEN TERBINAFINE HCL</t>
  </si>
  <si>
    <t>GEN TOLTERODINE TARTRATE</t>
  </si>
  <si>
    <t>GEN VALSARTAN</t>
  </si>
  <si>
    <t>ICD9 ABNORMAL INVOLUNTARY MOVEMENTS</t>
  </si>
  <si>
    <t>ICD9 ABNORMALITY OF GAIT</t>
  </si>
  <si>
    <t>ICD9 ACUTE TONSILLITIS</t>
  </si>
  <si>
    <t>ICD9 ACUTE, BUT ILL-DEFINED, CEREBROVASCULAR DISEASE</t>
  </si>
  <si>
    <t>ICD9 ALLERGIC RHINITIS, CAUSE UNSPECIFIED</t>
  </si>
  <si>
    <t>ICD9 BRACHIAL NEURITIS OR RADICULITIS NOS.</t>
  </si>
  <si>
    <t>ICD9 CHRONIC KIDNEY DISEASE, STAGE III (MODERATE)</t>
  </si>
  <si>
    <t>ICD9 CHRONIC PAIN SYNDROME</t>
  </si>
  <si>
    <t>ICD9 CORONARY ATHEROSCLEROSIS OF UNSPECIFIED TYPE OF VESSEL, NATIVE OR GRAFT</t>
  </si>
  <si>
    <t>ICD9 DEGENERATION OF LUMBAR OR LUMBOSACRAL INTERVERTEBRAL DISC</t>
  </si>
  <si>
    <t>ICD9 DEHYDRATION</t>
  </si>
  <si>
    <t>ICD9 DIABETES WITH NEUROLOGICAL MANIFESTATIONS, TYPE II OR UNSPECIFIED TYPE, NOT STATED AS UNCONTROLLED</t>
  </si>
  <si>
    <t>ICD9 DIARRHEA</t>
  </si>
  <si>
    <t>ICD9 DISPLACEMENT OF CERVICAL INTERVERTEBRAL DISC WITHOUT MYELOPATHY</t>
  </si>
  <si>
    <t>ICD9 DISPLACEMENT OF LUMBAR INTERVERTEBRAL DISC WITHOUT MYELOPATHY</t>
  </si>
  <si>
    <t>ICD9 DYSMETABOLIC SYNDROME X</t>
  </si>
  <si>
    <t>ICD9 DYSPHAGIA</t>
  </si>
  <si>
    <t>ICD9 ELEVATED BLOOD PRESSURE READING WITHOUT DIAGNOSIS OF HYPERTENSION</t>
  </si>
  <si>
    <t>ICD9 ENLARGEMENT OF LYMPH NODES</t>
  </si>
  <si>
    <t>ICD9 ESOPHAGEAL REFLUX</t>
  </si>
  <si>
    <t>ICD9 FEVER AND OTHER PHYSIOLOGIC DISTURBANCES OF TEMPERATURE REGULATION</t>
  </si>
  <si>
    <t>ICD9 FEVER, UNSPECIFIED</t>
  </si>
  <si>
    <t>ICD9 GENERALIZED OSTEOARTHROSIS, INVOLVING MULTIPLE SITES</t>
  </si>
  <si>
    <t>ICD9 HEAD INJURY, UNSPECIFIED</t>
  </si>
  <si>
    <t>ICD9 HEMATURIA</t>
  </si>
  <si>
    <t>ICD9 HEMATURIA, UNSPECIFIED</t>
  </si>
  <si>
    <t>ICD9 HERPES ZOSTER WITHOUT MENTION OF COMPLICATION</t>
  </si>
  <si>
    <t>ICD9 HYPERTROPHY (BENIGN) OF PROSTATE WITH URINARY OBSTRUCTION AND OTHER LOWER URINARY TRACT SYMPTOMS [LUTS]</t>
  </si>
  <si>
    <t>ICD9 HYPOPOTASSEMIA</t>
  </si>
  <si>
    <t>ICD9 INJURY, OTHER AND UNSPECIFIED, KNEE, LEG, ANKLE, AND FOOT</t>
  </si>
  <si>
    <t>ICD9 IRRITABLE BOWEL SYNDROME</t>
  </si>
  <si>
    <t>ICD9 LACK OF COORDINATION</t>
  </si>
  <si>
    <t>ICD9 LUMBOSACRAL SPONDYLOSIS WITHOUT MYELOPATHY</t>
  </si>
  <si>
    <t>ICD9 LUMP OR MASS IN BREAST</t>
  </si>
  <si>
    <t>ICD9 MAJOR DEPRESSIVE DISORDER, SINGLE EPISODE, MILD</t>
  </si>
  <si>
    <t>ICD9 MALIGNANT NEOPLASM OF BREAST (FEMALE), UNSPECIFIED SITE</t>
  </si>
  <si>
    <t>ICD9 MIGRAINE WITH AURA, WITHOUT MENTION OF INTRACTABLE MIGRAINE WITHOUT MENTION OF STATUS MIGRAINOSUS</t>
  </si>
  <si>
    <t>ICD9 MIGRAINE WITHOUT AURA, WITH INTRACTABLE MIGRAINE, SO STATED, WITHOUT MENTION OF STATUS MIGRAINOSUS</t>
  </si>
  <si>
    <t>ICD9 MIGRAINE WITHOUT AURA, WITHOUT MENTION OF INTRACTABLE MIGRAINE WITHOUT MENTION OF STATUS MIGRAINOSUS</t>
  </si>
  <si>
    <t>ICD9 MONONEURITIS OF UNSPECIFIED SITE</t>
  </si>
  <si>
    <t>ICD9 NAUSEA ALONE</t>
  </si>
  <si>
    <t>ICD9 NECK SPRAIN AND STRAIN</t>
  </si>
  <si>
    <t>ICD9 NEOPLASM OF UNCERTAIN BEHAVIOR OF SKIN</t>
  </si>
  <si>
    <t>ICD9 NONALLOPATHIC LESION OF THORACIC REGION, NOT ELSEWHERE CLASSIFIED</t>
  </si>
  <si>
    <t>ICD9 NONSPECIFIC ABNORMAL ELECTROCARDIOGRAM (ECG) (EKG)</t>
  </si>
  <si>
    <t>ICD9 NONTOXIC MULTINODULAR GOITER</t>
  </si>
  <si>
    <t>ICD9 OSTEOARTHROSIS, UNSPECIFIED WHETHER GENERALIZED OR LOCALIZED, UNSPECIFIED SITE</t>
  </si>
  <si>
    <t>ICD9 OTHER ANXIETY STATES</t>
  </si>
  <si>
    <t>ICD9 OTHER MISCELLANEOUS PROCEDURES</t>
  </si>
  <si>
    <t>ICD9 OTHER NONSPECIFIC ABNORMAL FINDING OF LUNG FIELD</t>
  </si>
  <si>
    <t>ICD9 OTHER SPECIFIED DISEASE OF NAIL</t>
  </si>
  <si>
    <t>ICD9 OUTCOME OF DELIVERY, SINGLE LIVEBORN</t>
  </si>
  <si>
    <t>ICD9 PAIN IN JOINT, LOWER LEG</t>
  </si>
  <si>
    <t>ICD9 PAIN IN JOINT, PELVIC REGION AND THIGH</t>
  </si>
  <si>
    <t>ICD9 PAIN IN JOINT, SITE UNSPECIFIED</t>
  </si>
  <si>
    <t>ICD9 PERSISTENT DISORDER OF INITIATING OR MAINTAINING SLEEP</t>
  </si>
  <si>
    <t>ICD9 PERSONAL HISTORY OF FALL</t>
  </si>
  <si>
    <t>ICD9 PNEUMONIA, ORGANISM UNSPECIFIED</t>
  </si>
  <si>
    <t>ICD9 POLYCYSTIC OVARIES</t>
  </si>
  <si>
    <t>ICD9 POSTLAMINECTOMY SYNDROME, LUMBAR REGION</t>
  </si>
  <si>
    <t>ICD9 PRECORDIAL PAIN</t>
  </si>
  <si>
    <t>ICD9 PREGNANT STATE, INCIDENTAL</t>
  </si>
  <si>
    <t>ICD9 PRIMARY LOCALIZED OSTEOARTHROSIS, LOWER LEG</t>
  </si>
  <si>
    <t>ICD9 REFLUX ESOPHAGITIS</t>
  </si>
  <si>
    <t>ICD9 RHEUMATOID ARTHRITIS</t>
  </si>
  <si>
    <t>ICD9 SCIATICA</t>
  </si>
  <si>
    <t>ICD9 SCREENING FOR LIPOID DISORDERS</t>
  </si>
  <si>
    <t>ICD9 SPECIAL SCREENING FOR OTHER SPECIFIED CONDITIONS</t>
  </si>
  <si>
    <t>ICD9 SPINAL STENOSIS OF LUMBAR REGION, WITHOUT NEUROGENIC CLAUDICATION</t>
  </si>
  <si>
    <t>ICD9 THORACIC OR LUMBOSACRAL NEURITIS OR RADICULITIS, UNSPECIFIED</t>
  </si>
  <si>
    <t>ICD9 UNSPECIFIED ABNORMAL MAMMOGRAM</t>
  </si>
  <si>
    <t>ICD9 UNSPECIFIED ACUTE REACTION TO STRESS</t>
  </si>
  <si>
    <t>ICD9 UNSPECIFIED CEREBRAL ARTERY OCCLUSION WITH CEREBRAL INFARCTION</t>
  </si>
  <si>
    <t>ICD9 UNSPECIFIED ENDOCRINE DISORDER</t>
  </si>
  <si>
    <t>ICD9 UNSPECIFIED EPISODIC MOOD DISORDER</t>
  </si>
  <si>
    <t>ICD9 UNSPECIFIED FALL</t>
  </si>
  <si>
    <t>ICD9 UNSPECIFIED HEREDITARY AND IDIOPATHIC PERIPHERAL NEUROPATHY</t>
  </si>
  <si>
    <t>ICD9 UNSPECIFIED HYPERTROPHIC AND ATROPHIC CONDITION OF SKIN</t>
  </si>
  <si>
    <t>ICD9 UNSPECIFIED INFLAMMATORY AND TOXIC NEUROPATHY</t>
  </si>
  <si>
    <t>ICD9 UNSPECIFIED IRON DEFICIENCY ANEMIA</t>
  </si>
  <si>
    <t>ICD9 UNSPECIFIED NEURALGIA, NEURITIS, AND RADICULITIS</t>
  </si>
  <si>
    <t>ICD9 UNSPECIFIED PLEURAL EFFUSION</t>
  </si>
  <si>
    <t>ICD9 UNSPECIFIED SLEEP DISTURBANCE</t>
  </si>
  <si>
    <t>ICD9 UNSPECIFIED TINNITUS</t>
  </si>
  <si>
    <t>ICD9 UNSPECIFIED URINARY INCONTINENCE</t>
  </si>
  <si>
    <t>ICD9 UNSPECIFIED URTICARIA</t>
  </si>
  <si>
    <t>Citalopram Hydrobromide</t>
  </si>
  <si>
    <t>Desvenlafaxine Succinate</t>
  </si>
  <si>
    <t>Escitalopram Oxalate</t>
  </si>
  <si>
    <t>Guaifenesin/Phenylephrine</t>
  </si>
  <si>
    <t>Levetiracetam</t>
  </si>
  <si>
    <t>Loratadine</t>
  </si>
  <si>
    <t>Pramipexole Di-Hcl</t>
  </si>
  <si>
    <t>Abnormal Weight Gain</t>
  </si>
  <si>
    <t>Alzheimer'S Disease</t>
  </si>
  <si>
    <t>Attention Deficit Disorder Of Childhood With Hyperactivity</t>
  </si>
  <si>
    <t>Attention Deficit Disorder Of Childhood Without Mention Of Hyperactivity</t>
  </si>
  <si>
    <t>Malignant Neoplasm Of Breast (Female), Unspecified Site</t>
  </si>
  <si>
    <t>Nondependent Tobacco Use Disorder</t>
  </si>
  <si>
    <t>Obsessive-Compulsive Disorders</t>
  </si>
  <si>
    <t>Other Convulsions</t>
  </si>
  <si>
    <t>Other Extrapyramidal Disease And Abnormal Movement Disorder</t>
  </si>
  <si>
    <t>Other Miscellaneous Procedures</t>
  </si>
  <si>
    <t>Other Persistent Mental Disorders Due To Conditions Classified Elsewhere</t>
  </si>
  <si>
    <t>Panic Disorder Without Agoraphobia</t>
  </si>
  <si>
    <t>Paralysis Agitans</t>
  </si>
  <si>
    <t>Pregnant State, Incidental</t>
  </si>
  <si>
    <t>Premenstrual Tension Syndromes</t>
  </si>
  <si>
    <t>Restless Legs Syndrome [Rls]</t>
  </si>
  <si>
    <t>Supervision Of Other Normal Pregnancy</t>
  </si>
  <si>
    <t>Unspecified Epilepsy Without Mention Of Intractable Epilepsy</t>
  </si>
  <si>
    <t>Psychiatric Diagnostic Evaluation with Medical Services</t>
  </si>
  <si>
    <t>Psychotherapy, 45 Minutes with Patient</t>
  </si>
  <si>
    <t>Psychotherapy, 45 Minutes Performed with an Evaluation &amp; Management</t>
  </si>
  <si>
    <t>Psychotherapy, 30 Minutes Performed with an evaluation &amp; Management</t>
  </si>
  <si>
    <t>2 or 3 Previous Antidepressant</t>
  </si>
  <si>
    <t>4+ Previous Antidepressant</t>
  </si>
  <si>
    <t>Age: 13-19 | Gender: Female</t>
  </si>
  <si>
    <t>Age: 13-19 | Gender: Male</t>
  </si>
  <si>
    <t>Age: 20-40 | Gender: Female</t>
  </si>
  <si>
    <t>Age: 20-40 | Gender: Male</t>
  </si>
  <si>
    <t>Age: 41-64 | Gender: Female</t>
  </si>
  <si>
    <t>Age: 41-64 | Gender: Male</t>
  </si>
  <si>
    <t>Age: 65-79 | Gender: Female</t>
  </si>
  <si>
    <t>Age: 65-79 | Gender: Male</t>
  </si>
  <si>
    <t>Age: 80-89 | Gender: Female</t>
  </si>
  <si>
    <t>Age: 80-89 | Gender: Male</t>
  </si>
  <si>
    <t>Total Number of Cases</t>
  </si>
  <si>
    <t xml:space="preserve"> 1.2%  (8994)</t>
  </si>
  <si>
    <t xml:space="preserve"> 6.68%  (19891)</t>
  </si>
  <si>
    <t xml:space="preserve"> 28.39%  (25292)</t>
  </si>
  <si>
    <t xml:space="preserve"> 28.25%  (1586)</t>
  </si>
  <si>
    <t xml:space="preserve"> 10.9%  (670)</t>
  </si>
  <si>
    <t xml:space="preserve"> 21.2%  (5844)</t>
  </si>
  <si>
    <t xml:space="preserve"> 13.75%  (40046)</t>
  </si>
  <si>
    <t xml:space="preserve"> 26.25%  (50572)</t>
  </si>
  <si>
    <t xml:space="preserve"> 10.78%  (2663)</t>
  </si>
  <si>
    <t xml:space="preserve"> 4.09%  (2420)</t>
  </si>
  <si>
    <t xml:space="preserve"> 18.77%  (48722)</t>
  </si>
  <si>
    <t xml:space="preserve"> 25.3%  (11036)</t>
  </si>
  <si>
    <t xml:space="preserve"> 13.28%  (128)</t>
  </si>
  <si>
    <t xml:space="preserve"> 29.85%  (58857)</t>
  </si>
  <si>
    <t xml:space="preserve"> 4.18%  (9083)</t>
  </si>
  <si>
    <t xml:space="preserve"> 29.9%  (11264)</t>
  </si>
  <si>
    <t xml:space="preserve"> 1.16%  (3026)</t>
  </si>
  <si>
    <t xml:space="preserve"> 5.29%  (16243)</t>
  </si>
  <si>
    <t xml:space="preserve"> 25.05%  (12475)</t>
  </si>
  <si>
    <t xml:space="preserve"> 26.45%  (726)</t>
  </si>
  <si>
    <t xml:space="preserve"> 12.14%  (379)</t>
  </si>
  <si>
    <t xml:space="preserve"> 19.89%  (2594)</t>
  </si>
  <si>
    <t xml:space="preserve"> 13.92%  (19697)</t>
  </si>
  <si>
    <t xml:space="preserve"> 24.72%  (25261)</t>
  </si>
  <si>
    <t xml:space="preserve"> 10.18%  (3518)</t>
  </si>
  <si>
    <t xml:space="preserve"> 6.04%  (795)</t>
  </si>
  <si>
    <t xml:space="preserve"> 16.26%  (25774)</t>
  </si>
  <si>
    <t xml:space="preserve"> 24.71%  (6860)</t>
  </si>
  <si>
    <t xml:space="preserve"> 26.88%  (30690)</t>
  </si>
  <si>
    <t xml:space="preserve"> 2.62%  (6687)</t>
  </si>
  <si>
    <t xml:space="preserve"> 26.29%  (5572)</t>
  </si>
  <si>
    <t xml:space="preserve"> 1.87%  (43795)</t>
  </si>
  <si>
    <t xml:space="preserve"> 5.59%  (191664)</t>
  </si>
  <si>
    <t xml:space="preserve"> 42.94%  (169331)</t>
  </si>
  <si>
    <t xml:space="preserve"> 43.98%  (17933)</t>
  </si>
  <si>
    <t xml:space="preserve"> 14.45%  (6802)</t>
  </si>
  <si>
    <t xml:space="preserve"> 34.09%  (62411)</t>
  </si>
  <si>
    <t xml:space="preserve"> 18.09%  (220077)</t>
  </si>
  <si>
    <t xml:space="preserve"> 40.6%  (200708)</t>
  </si>
  <si>
    <t xml:space="preserve"> 15.08%  (11883)</t>
  </si>
  <si>
    <t xml:space="preserve"> 6.95%  (16062)</t>
  </si>
  <si>
    <t xml:space="preserve"> 27.32%  (335232)</t>
  </si>
  <si>
    <t xml:space="preserve"> 37.69%  (81062)</t>
  </si>
  <si>
    <t xml:space="preserve"> 21.83%  (3490)</t>
  </si>
  <si>
    <t xml:space="preserve"> 45.5%  (277958)</t>
  </si>
  <si>
    <t xml:space="preserve"> 3.39%  (56185)</t>
  </si>
  <si>
    <t xml:space="preserve"> 45.31%  (104843)</t>
  </si>
  <si>
    <t xml:space="preserve"> 2.42%  (12667)</t>
  </si>
  <si>
    <t xml:space="preserve"> 5.84%  (79494)</t>
  </si>
  <si>
    <t xml:space="preserve"> 41.38%  (66637)</t>
  </si>
  <si>
    <t xml:space="preserve"> 41.37%  (6263)</t>
  </si>
  <si>
    <t xml:space="preserve"> 14.27%  (3146)</t>
  </si>
  <si>
    <t xml:space="preserve"> 32.03%  (21589)</t>
  </si>
  <si>
    <t xml:space="preserve"> 18.8%  (88852)</t>
  </si>
  <si>
    <t xml:space="preserve"> 39.1%  (54677)</t>
  </si>
  <si>
    <t xml:space="preserve"> 15.4%  (11268)</t>
  </si>
  <si>
    <t xml:space="preserve"> 8.7%  (4461)</t>
  </si>
  <si>
    <t xml:space="preserve"> 24.74%  (126458)</t>
  </si>
  <si>
    <t xml:space="preserve"> 38.21%  (43885)</t>
  </si>
  <si>
    <t xml:space="preserve"> 24.3%  (1638)</t>
  </si>
  <si>
    <t xml:space="preserve"> 42.21%  (92840)</t>
  </si>
  <si>
    <t xml:space="preserve"> 3.03%  (29178)</t>
  </si>
  <si>
    <t xml:space="preserve"> 42.62%  (38943)</t>
  </si>
  <si>
    <t xml:space="preserve"> 3.23%  (101017)</t>
  </si>
  <si>
    <t xml:space="preserve"> 6.35%  (305046)</t>
  </si>
  <si>
    <t xml:space="preserve"> 52.12%  (278067)</t>
  </si>
  <si>
    <t xml:space="preserve"> 51.51%  (30090)</t>
  </si>
  <si>
    <t xml:space="preserve"> 20.78%  (18400)</t>
  </si>
  <si>
    <t xml:space="preserve"> 41.97%  (166213)</t>
  </si>
  <si>
    <t xml:space="preserve"> 22.84%  (315428)</t>
  </si>
  <si>
    <t xml:space="preserve"> 50.24%  (294013)</t>
  </si>
  <si>
    <t xml:space="preserve"> 19.6%  (28790)</t>
  </si>
  <si>
    <t xml:space="preserve"> 10.15%  (31432)</t>
  </si>
  <si>
    <t xml:space="preserve"> 36.4%  (884689)</t>
  </si>
  <si>
    <t xml:space="preserve"> 46.38%  (147927)</t>
  </si>
  <si>
    <t xml:space="preserve"> 32.06%  (20446)</t>
  </si>
  <si>
    <t xml:space="preserve"> 54.33%  (342158)</t>
  </si>
  <si>
    <t xml:space="preserve"> 3.46%  (144033)</t>
  </si>
  <si>
    <t xml:space="preserve"> 51.05%  (200900)</t>
  </si>
  <si>
    <t xml:space="preserve"> 3.97%  (35726)</t>
  </si>
  <si>
    <t xml:space="preserve"> 6.97%  (134314)</t>
  </si>
  <si>
    <t xml:space="preserve"> 50.78%  (114603)</t>
  </si>
  <si>
    <t xml:space="preserve"> 46.87%  (9766)</t>
  </si>
  <si>
    <t xml:space="preserve"> 21.91%  (8344)</t>
  </si>
  <si>
    <t xml:space="preserve"> 39.38%  (58383)</t>
  </si>
  <si>
    <t xml:space="preserve"> 22.83%  (131628)</t>
  </si>
  <si>
    <t xml:space="preserve"> 49.66%  (85883)</t>
  </si>
  <si>
    <t xml:space="preserve"> 22.2%  (24130)</t>
  </si>
  <si>
    <t xml:space="preserve"> 11.73%  (11558)</t>
  </si>
  <si>
    <t xml:space="preserve"> 34.59%  (318193)</t>
  </si>
  <si>
    <t xml:space="preserve"> 46.6%  (69737)</t>
  </si>
  <si>
    <t xml:space="preserve"> 35.04%  (9045)</t>
  </si>
  <si>
    <t xml:space="preserve"> 52.27%  (139402)</t>
  </si>
  <si>
    <t xml:space="preserve"> 3.03%  (70844)</t>
  </si>
  <si>
    <t xml:space="preserve"> 49.89%  (64838)</t>
  </si>
  <si>
    <t xml:space="preserve"> 3.37%  (27818)</t>
  </si>
  <si>
    <t xml:space="preserve"> 6.36%  (44203)</t>
  </si>
  <si>
    <t xml:space="preserve"> 55.11%  (97030)</t>
  </si>
  <si>
    <t xml:space="preserve"> 52.92%  (3987)</t>
  </si>
  <si>
    <t xml:space="preserve"> 28.98%  (6249)</t>
  </si>
  <si>
    <t xml:space="preserve"> 42.36%  (52712)</t>
  </si>
  <si>
    <t xml:space="preserve"> 22.58%  (84940)</t>
  </si>
  <si>
    <t xml:space="preserve"> 58.61%  (59520)</t>
  </si>
  <si>
    <t xml:space="preserve"> 17.59%  (31964)</t>
  </si>
  <si>
    <t xml:space="preserve"> 10.5%  (9605)</t>
  </si>
  <si>
    <t xml:space="preserve"> 44.87%  (278590)</t>
  </si>
  <si>
    <t xml:space="preserve"> 53.03%  (45214)</t>
  </si>
  <si>
    <t xml:space="preserve"> 35.13%  (12716)</t>
  </si>
  <si>
    <t xml:space="preserve"> 58.43%  (109590)</t>
  </si>
  <si>
    <t xml:space="preserve"> 2.69%  (54480)</t>
  </si>
  <si>
    <t xml:space="preserve"> 54.6%  (37979)</t>
  </si>
  <si>
    <t xml:space="preserve"> 3.59%  (9525)</t>
  </si>
  <si>
    <t xml:space="preserve"> 6.71%  (22908)</t>
  </si>
  <si>
    <t xml:space="preserve"> 55.66%  (38491)</t>
  </si>
  <si>
    <t xml:space="preserve"> 49.74%  (1512)</t>
  </si>
  <si>
    <t xml:space="preserve"> 26.87%  (2769)</t>
  </si>
  <si>
    <t xml:space="preserve"> 40.35%  (18393)</t>
  </si>
  <si>
    <t xml:space="preserve"> 22.45%  (34205)</t>
  </si>
  <si>
    <t xml:space="preserve"> 57.3%  (21185)</t>
  </si>
  <si>
    <t xml:space="preserve"> 19.77%  (16644)</t>
  </si>
  <si>
    <t xml:space="preserve"> 10.89%  (3562)</t>
  </si>
  <si>
    <t xml:space="preserve"> 43.55%  (101043)</t>
  </si>
  <si>
    <t xml:space="preserve"> 52.86%  (16940)</t>
  </si>
  <si>
    <t xml:space="preserve"> 40.46%  (5957)</t>
  </si>
  <si>
    <t xml:space="preserve"> 58.1%  (45521)</t>
  </si>
  <si>
    <t xml:space="preserve"> 2.63%  (27131)</t>
  </si>
  <si>
    <t xml:space="preserve"> 54.04%  (14118)</t>
  </si>
  <si>
    <t xml:space="preserve"> 2.18%  (4258)</t>
  </si>
  <si>
    <t xml:space="preserve"> 6.12%  (4872)</t>
  </si>
  <si>
    <t xml:space="preserve"> 44.28%  (26382)</t>
  </si>
  <si>
    <t xml:space="preserve"> 54.68%  (406)</t>
  </si>
  <si>
    <t xml:space="preserve"> 26.01%  (1311)</t>
  </si>
  <si>
    <t xml:space="preserve"> 32.67%  (11630)</t>
  </si>
  <si>
    <t xml:space="preserve"> 16.63%  (23604)</t>
  </si>
  <si>
    <t xml:space="preserve"> 48.91%  (9073)</t>
  </si>
  <si>
    <t xml:space="preserve"> 13.1%  (23995)</t>
  </si>
  <si>
    <t xml:space="preserve"> 6.31%  (1854)</t>
  </si>
  <si>
    <t xml:space="preserve"> 40.23%  (65896)</t>
  </si>
  <si>
    <t xml:space="preserve"> 47.54%  (8726)</t>
  </si>
  <si>
    <t xml:space="preserve"> 33.49%  (3335)</t>
  </si>
  <si>
    <t xml:space="preserve"> 49.02%  (32855)</t>
  </si>
  <si>
    <t xml:space="preserve"> 1.9%  (17280)</t>
  </si>
  <si>
    <t xml:space="preserve"> 48.57%  (6053)</t>
  </si>
  <si>
    <t xml:space="preserve"> 2.09%  (1242)</t>
  </si>
  <si>
    <t xml:space="preserve"> 5.57%  (2387)</t>
  </si>
  <si>
    <t xml:space="preserve"> 46.57%  (9659)</t>
  </si>
  <si>
    <t xml:space="preserve"> 54.07%  (135)</t>
  </si>
  <si>
    <t xml:space="preserve"> 25.5%  (549)</t>
  </si>
  <si>
    <t xml:space="preserve"> 32.27%  (3536)</t>
  </si>
  <si>
    <t xml:space="preserve"> 17.27%  (8611)</t>
  </si>
  <si>
    <t xml:space="preserve"> 48.73%  (3587)</t>
  </si>
  <si>
    <t xml:space="preserve"> 15.24%  (8574)</t>
  </si>
  <si>
    <t xml:space="preserve"> 7.06%  (581)</t>
  </si>
  <si>
    <t xml:space="preserve"> 41.89%  (22069)</t>
  </si>
  <si>
    <t xml:space="preserve"> 46.61%  (2937)</t>
  </si>
  <si>
    <t xml:space="preserve"> 38.45%  (1407)</t>
  </si>
  <si>
    <t xml:space="preserve"> 51.45%  (12973)</t>
  </si>
  <si>
    <t xml:space="preserve"> 1.52%  (7447)</t>
  </si>
  <si>
    <t xml:space="preserve"> 52.34%  (2052)</t>
  </si>
  <si>
    <t>Age &amp; Gender Subgroups</t>
  </si>
  <si>
    <t>Remissions if Best Med Was Prescribed</t>
  </si>
  <si>
    <t>Observed Remissions</t>
  </si>
  <si>
    <t>Projected Remissions for Best Med</t>
  </si>
  <si>
    <t>Number of Times Best Better than Worst</t>
  </si>
  <si>
    <t>Best Remission Rate</t>
  </si>
  <si>
    <t>Total</t>
  </si>
  <si>
    <t>Min</t>
  </si>
  <si>
    <t>Max</t>
  </si>
  <si>
    <t>Avg</t>
  </si>
  <si>
    <t>Next Best Remission Rate</t>
  </si>
  <si>
    <t>n for best</t>
  </si>
  <si>
    <t>n for next best</t>
  </si>
  <si>
    <t>t statistic</t>
  </si>
  <si>
    <t>Combined two best rate</t>
  </si>
  <si>
    <t>n for combined two best</t>
  </si>
  <si>
    <t>Third best rate</t>
  </si>
  <si>
    <t>n for third best rate</t>
  </si>
  <si>
    <t>t-statistic</t>
  </si>
  <si>
    <t>Combined three best rate</t>
  </si>
  <si>
    <t>Fourth best rate</t>
  </si>
  <si>
    <t>n for combined three best</t>
  </si>
  <si>
    <t>n for fourth best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</si>
</sst>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0.0%"/>
    <numFmt numFmtId="165" formatCode="#0.00"/>
    <numFmt numFmtId="166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 "/>
    </font>
    <font>
      <sz val="11"/>
      <color indexed="8"/>
      <name val="Calibri "/>
    </font>
    <font>
      <b/>
      <sz val="11"/>
      <color indexed="8"/>
      <name val="Calibri 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7" fillId="0" borderId="0"/>
    <xf numFmtId="0" fontId="9" fillId="0" borderId="0"/>
    <xf numFmtId="0" fontId="7" fillId="0" borderId="0"/>
    <xf numFmtId="0" fontId="9" fillId="0" borderId="0"/>
    <xf numFmtId="43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1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7" xfId="1" applyFont="1" applyFill="1" applyBorder="1" applyAlignment="1">
      <alignment horizontal="right" wrapText="1"/>
    </xf>
    <xf numFmtId="0" fontId="7" fillId="0" borderId="0" xfId="1"/>
    <xf numFmtId="0" fontId="0" fillId="0" borderId="6" xfId="0" applyBorder="1"/>
    <xf numFmtId="0" fontId="8" fillId="2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wrapText="1"/>
    </xf>
    <xf numFmtId="0" fontId="8" fillId="0" borderId="7" xfId="2" applyFont="1" applyFill="1" applyBorder="1" applyAlignment="1">
      <alignment horizontal="right" wrapText="1"/>
    </xf>
    <xf numFmtId="0" fontId="9" fillId="0" borderId="0" xfId="2"/>
    <xf numFmtId="0" fontId="8" fillId="0" borderId="6" xfId="2" applyFont="1" applyFill="1" applyBorder="1" applyAlignment="1">
      <alignment wrapText="1"/>
    </xf>
    <xf numFmtId="0" fontId="9" fillId="0" borderId="6" xfId="2" applyBorder="1"/>
    <xf numFmtId="0" fontId="8" fillId="0" borderId="6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wrapText="1"/>
    </xf>
    <xf numFmtId="0" fontId="7" fillId="0" borderId="0" xfId="3"/>
    <xf numFmtId="0" fontId="6" fillId="0" borderId="7" xfId="3" applyFont="1" applyFill="1" applyBorder="1" applyAlignment="1">
      <alignment horizontal="right" wrapText="1"/>
    </xf>
    <xf numFmtId="0" fontId="10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8" fillId="2" borderId="6" xfId="4" applyFont="1" applyFill="1" applyBorder="1" applyAlignment="1">
      <alignment horizontal="center"/>
    </xf>
    <xf numFmtId="0" fontId="8" fillId="0" borderId="7" xfId="4" applyFont="1" applyFill="1" applyBorder="1" applyAlignment="1">
      <alignment wrapText="1"/>
    </xf>
    <xf numFmtId="0" fontId="8" fillId="0" borderId="7" xfId="4" applyFont="1" applyFill="1" applyBorder="1" applyAlignment="1">
      <alignment horizontal="right" wrapText="1"/>
    </xf>
    <xf numFmtId="0" fontId="9" fillId="0" borderId="0" xfId="4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wrapText="1"/>
    </xf>
    <xf numFmtId="0" fontId="14" fillId="0" borderId="7" xfId="6" applyFont="1" applyFill="1" applyBorder="1" applyAlignment="1">
      <alignment wrapText="1"/>
    </xf>
    <xf numFmtId="166" fontId="14" fillId="0" borderId="7" xfId="5" applyNumberFormat="1" applyFont="1" applyFill="1" applyBorder="1" applyAlignment="1">
      <alignment horizontal="right" wrapText="1"/>
    </xf>
    <xf numFmtId="0" fontId="15" fillId="0" borderId="7" xfId="6" applyFont="1" applyFill="1" applyBorder="1" applyAlignment="1">
      <alignment wrapText="1"/>
    </xf>
    <xf numFmtId="0" fontId="16" fillId="0" borderId="0" xfId="0" applyFont="1"/>
    <xf numFmtId="166" fontId="16" fillId="0" borderId="0" xfId="0" applyNumberFormat="1" applyFont="1"/>
    <xf numFmtId="2" fontId="17" fillId="0" borderId="0" xfId="0" applyNumberFormat="1" applyFont="1"/>
    <xf numFmtId="0" fontId="17" fillId="0" borderId="0" xfId="0" applyFont="1"/>
    <xf numFmtId="0" fontId="18" fillId="2" borderId="6" xfId="6" applyFont="1" applyFill="1" applyBorder="1" applyAlignment="1">
      <alignment horizontal="center" wrapText="1"/>
    </xf>
    <xf numFmtId="0" fontId="18" fillId="2" borderId="8" xfId="6" applyFont="1" applyFill="1" applyBorder="1" applyAlignment="1">
      <alignment horizontal="center" wrapText="1"/>
    </xf>
    <xf numFmtId="0" fontId="18" fillId="0" borderId="7" xfId="6" applyFont="1" applyFill="1" applyBorder="1" applyAlignment="1">
      <alignment wrapText="1"/>
    </xf>
    <xf numFmtId="166" fontId="18" fillId="0" borderId="7" xfId="5" applyNumberFormat="1" applyFont="1" applyFill="1" applyBorder="1" applyAlignment="1">
      <alignment horizontal="right" wrapText="1"/>
    </xf>
    <xf numFmtId="0" fontId="19" fillId="0" borderId="7" xfId="6" applyFont="1" applyFill="1" applyBorder="1" applyAlignment="1">
      <alignment wrapText="1"/>
    </xf>
    <xf numFmtId="166" fontId="17" fillId="0" borderId="0" xfId="0" applyNumberFormat="1" applyFont="1"/>
    <xf numFmtId="43" fontId="17" fillId="0" borderId="0" xfId="0" applyNumberFormat="1" applyFont="1"/>
    <xf numFmtId="10" fontId="17" fillId="0" borderId="0" xfId="7" applyNumberFormat="1" applyFont="1"/>
    <xf numFmtId="10" fontId="17" fillId="0" borderId="0" xfId="0" applyNumberFormat="1" applyFont="1"/>
    <xf numFmtId="0" fontId="0" fillId="0" borderId="0" xfId="0" applyFill="1" applyBorder="1"/>
    <xf numFmtId="0" fontId="20" fillId="0" borderId="0" xfId="0" applyFont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</cellXfs>
  <cellStyles count="8">
    <cellStyle name="Comma" xfId="5" builtinId="3"/>
    <cellStyle name="Normal" xfId="0" builtinId="0"/>
    <cellStyle name="Normal_Sheet1" xfId="6" xr:uid="{00B06496-1B4F-4924-9401-356DA96F5FB1}"/>
    <cellStyle name="Normal_Sheet3" xfId="4" xr:uid="{CE495BF9-46D5-4322-89DC-669A2D0C8482}"/>
    <cellStyle name="Normal_Table 3" xfId="2" xr:uid="{3CD7F9BC-8971-4577-8712-5F60B28D6AEB}"/>
    <cellStyle name="Normal_Table 3 paper" xfId="1" xr:uid="{55090721-E0CE-404C-B1E1-7966DCA78AFB}"/>
    <cellStyle name="Normal_Table 3_1" xfId="3" xr:uid="{0C8F9EC8-0B40-4B9F-A7F1-70C2AEB02DCB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18</xdr:row>
      <xdr:rowOff>213360</xdr:rowOff>
    </xdr:from>
    <xdr:to>
      <xdr:col>14</xdr:col>
      <xdr:colOff>15240</xdr:colOff>
      <xdr:row>36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4191000"/>
          <a:ext cx="8412480" cy="3025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ourier New" panose="02070309020205020404" pitchFamily="49" charset="0"/>
              <a:cs typeface="Courier New" panose="02070309020205020404" pitchFamily="49" charset="0"/>
            </a:rPr>
            <a:t>ITT &amp; REM models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nepi_n   n episodes prior to current episode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nrem_n   n remissions prior to current episode</a:t>
          </a:r>
        </a:p>
        <a:p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nadep_n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  n different antidepressants prior to current episode</a:t>
          </a:r>
        </a:p>
        <a:p>
          <a:endParaRPr lang="en-US" sz="1100" baseline="0">
            <a:latin typeface="Courier New" panose="02070309020205020404" pitchFamily="49" charset="0"/>
            <a:cs typeface="Courier New" panose="02070309020205020404" pitchFamily="49" charset="0"/>
          </a:endParaRPr>
        </a:p>
        <a:p>
          <a:r>
            <a:rPr lang="en-US" sz="1100" b="1" baseline="0">
              <a:latin typeface="Courier New" panose="02070309020205020404" pitchFamily="49" charset="0"/>
              <a:cs typeface="Courier New" panose="02070309020205020404" pitchFamily="49" charset="0"/>
            </a:rPr>
            <a:t>ITT Model for Antidepressant x</a:t>
          </a:r>
        </a:p>
        <a:p>
          <a:r>
            <a:rPr lang="en-US" sz="1100" b="0" baseline="0">
              <a:latin typeface="Courier New" panose="02070309020205020404" pitchFamily="49" charset="0"/>
              <a:cs typeface="Courier New" panose="02070309020205020404" pitchFamily="49" charset="0"/>
            </a:rPr>
            <a:t>          For episode </a:t>
          </a:r>
          <a:r>
            <a:rPr lang="en-US" sz="1100" b="0" u="sng" baseline="0">
              <a:latin typeface="Courier New" panose="02070309020205020404" pitchFamily="49" charset="0"/>
              <a:cs typeface="Courier New" panose="02070309020205020404" pitchFamily="49" charset="0"/>
            </a:rPr>
            <a:t>just before</a:t>
          </a:r>
          <a:r>
            <a:rPr lang="en-US" sz="1100" b="0" baseline="0">
              <a:latin typeface="Courier New" panose="02070309020205020404" pitchFamily="49" charset="0"/>
              <a:cs typeface="Courier New" panose="02070309020205020404" pitchFamily="49" charset="0"/>
            </a:rPr>
            <a:t> current episode</a:t>
          </a:r>
        </a:p>
        <a:p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adrm_1SR	   treated with antidepressant x &amp; had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adrm_2SN	   treated with antidepressant x &amp; had NO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adrm_3DR	   treated with antidepressant y (!=x) &amp; had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adrm_4DN	   treated with antidepressant y (!=x) &amp; had NO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REM Model for Antidepressant 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       For episode </a:t>
          </a:r>
          <a:r>
            <a:rPr lang="en-US" sz="1100" u="sng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just before</a:t>
          </a: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current episode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adrm_1SR      treated with same antidepressant as current episiode &amp; had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adrm_2DN	   treated with same antidepressant as current episiode &amp; had NO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adrm_3DR	   treated with different antidepressant as current episiode &amp; had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adrm_4DN	   treated with different antidepressant as current episiode &amp; had NO remission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14</xdr:col>
      <xdr:colOff>49646</xdr:colOff>
      <xdr:row>16</xdr:row>
      <xdr:rowOff>60960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B66C3A6-F044-4B2F-A7A0-5C76024E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82880"/>
          <a:ext cx="3707246" cy="3375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312420</xdr:colOff>
      <xdr:row>0</xdr:row>
      <xdr:rowOff>144782</xdr:rowOff>
    </xdr:from>
    <xdr:ext cx="3566160" cy="3297509"/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220" y="144782"/>
          <a:ext cx="3566160" cy="32975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D515-2FC8-43A4-9B14-98672740ABF5}">
  <dimension ref="A1:J12"/>
  <sheetViews>
    <sheetView workbookViewId="0">
      <selection activeCell="E2" sqref="E2"/>
    </sheetView>
  </sheetViews>
  <sheetFormatPr defaultRowHeight="14.4"/>
  <cols>
    <col min="1" max="1" width="23.33203125" style="42" bestFit="1" customWidth="1"/>
    <col min="2" max="4" width="10" style="42" bestFit="1" customWidth="1"/>
    <col min="5" max="5" width="9" style="42" bestFit="1" customWidth="1"/>
    <col min="6" max="6" width="9.44140625" style="42" bestFit="1" customWidth="1"/>
    <col min="7" max="7" width="9.33203125" style="42" bestFit="1" customWidth="1"/>
    <col min="8" max="8" width="8.77734375" style="42" bestFit="1" customWidth="1"/>
    <col min="9" max="9" width="9.109375" style="42" bestFit="1" customWidth="1"/>
    <col min="10" max="10" width="8.44140625" style="42" bestFit="1" customWidth="1"/>
  </cols>
  <sheetData>
    <row r="1" spans="1:10" ht="53.4">
      <c r="A1" s="38" t="s">
        <v>2215</v>
      </c>
      <c r="B1" s="38" t="s">
        <v>2055</v>
      </c>
      <c r="C1" s="38" t="s">
        <v>2218</v>
      </c>
      <c r="D1" s="38" t="s">
        <v>2217</v>
      </c>
      <c r="E1" s="38" t="s">
        <v>1392</v>
      </c>
      <c r="F1" s="38" t="s">
        <v>1393</v>
      </c>
      <c r="G1" s="38" t="s">
        <v>1383</v>
      </c>
      <c r="H1" s="38" t="s">
        <v>1394</v>
      </c>
      <c r="I1" s="38" t="s">
        <v>1391</v>
      </c>
      <c r="J1" s="38" t="s">
        <v>1395</v>
      </c>
    </row>
    <row r="2" spans="1:10" ht="27">
      <c r="A2" s="39" t="s">
        <v>2045</v>
      </c>
      <c r="B2" s="40">
        <v>297068</v>
      </c>
      <c r="C2" s="40">
        <v>88825</v>
      </c>
      <c r="D2" s="40">
        <v>62816</v>
      </c>
      <c r="E2" s="39" t="s">
        <v>2057</v>
      </c>
      <c r="F2" s="39" t="s">
        <v>2058</v>
      </c>
      <c r="G2" s="39" t="s">
        <v>2059</v>
      </c>
      <c r="H2" s="39" t="s">
        <v>2062</v>
      </c>
      <c r="I2" s="39" t="s">
        <v>2063</v>
      </c>
      <c r="J2" s="41" t="s">
        <v>2069</v>
      </c>
    </row>
    <row r="3" spans="1:10" ht="27">
      <c r="A3" s="39" t="s">
        <v>2046</v>
      </c>
      <c r="B3" s="40">
        <v>160297</v>
      </c>
      <c r="C3" s="40">
        <v>43085</v>
      </c>
      <c r="D3" s="40">
        <v>29941</v>
      </c>
      <c r="E3" s="39" t="s">
        <v>2073</v>
      </c>
      <c r="F3" s="39" t="s">
        <v>2074</v>
      </c>
      <c r="G3" s="39" t="s">
        <v>2075</v>
      </c>
      <c r="H3" s="39" t="s">
        <v>2078</v>
      </c>
      <c r="I3" s="39" t="s">
        <v>2079</v>
      </c>
      <c r="J3" s="41" t="s">
        <v>2084</v>
      </c>
    </row>
    <row r="4" spans="1:10" ht="27">
      <c r="A4" s="39" t="s">
        <v>2047</v>
      </c>
      <c r="B4" s="40">
        <v>1799436</v>
      </c>
      <c r="C4" s="40">
        <v>818828</v>
      </c>
      <c r="D4" s="40">
        <v>537388</v>
      </c>
      <c r="E4" s="39" t="s">
        <v>2088</v>
      </c>
      <c r="F4" s="39" t="s">
        <v>2089</v>
      </c>
      <c r="G4" s="39" t="s">
        <v>2090</v>
      </c>
      <c r="H4" s="39" t="s">
        <v>2093</v>
      </c>
      <c r="I4" s="39" t="s">
        <v>2094</v>
      </c>
      <c r="J4" s="41" t="s">
        <v>2100</v>
      </c>
    </row>
    <row r="5" spans="1:10" ht="27">
      <c r="A5" s="39" t="s">
        <v>2048</v>
      </c>
      <c r="B5" s="40">
        <v>681996</v>
      </c>
      <c r="C5" s="40">
        <v>290640</v>
      </c>
      <c r="D5" s="40">
        <v>187814</v>
      </c>
      <c r="E5" s="39" t="s">
        <v>2104</v>
      </c>
      <c r="F5" s="39" t="s">
        <v>2105</v>
      </c>
      <c r="G5" s="39" t="s">
        <v>2106</v>
      </c>
      <c r="H5" s="39" t="s">
        <v>2109</v>
      </c>
      <c r="I5" s="39" t="s">
        <v>2110</v>
      </c>
      <c r="J5" s="39" t="s">
        <v>2116</v>
      </c>
    </row>
    <row r="6" spans="1:10" ht="27">
      <c r="A6" s="39" t="s">
        <v>2049</v>
      </c>
      <c r="B6" s="40">
        <v>3308649</v>
      </c>
      <c r="C6" s="40">
        <v>1797459</v>
      </c>
      <c r="D6" s="40">
        <v>1175838</v>
      </c>
      <c r="E6" s="39" t="s">
        <v>2120</v>
      </c>
      <c r="F6" s="39" t="s">
        <v>2121</v>
      </c>
      <c r="G6" s="39" t="s">
        <v>2122</v>
      </c>
      <c r="H6" s="39" t="s">
        <v>2125</v>
      </c>
      <c r="I6" s="39" t="s">
        <v>2126</v>
      </c>
      <c r="J6" s="41" t="s">
        <v>2132</v>
      </c>
    </row>
    <row r="7" spans="1:10" ht="27">
      <c r="A7" s="39" t="s">
        <v>2050</v>
      </c>
      <c r="B7" s="40">
        <v>1286394</v>
      </c>
      <c r="C7" s="40">
        <v>672385</v>
      </c>
      <c r="D7" s="40">
        <v>430872</v>
      </c>
      <c r="E7" s="39" t="s">
        <v>2136</v>
      </c>
      <c r="F7" s="39" t="s">
        <v>2137</v>
      </c>
      <c r="G7" s="39" t="s">
        <v>2138</v>
      </c>
      <c r="H7" s="39" t="s">
        <v>2141</v>
      </c>
      <c r="I7" s="39" t="s">
        <v>2142</v>
      </c>
      <c r="J7" s="41" t="s">
        <v>2148</v>
      </c>
    </row>
    <row r="8" spans="1:10" ht="27">
      <c r="A8" s="39" t="s">
        <v>2051</v>
      </c>
      <c r="B8" s="40">
        <v>956597</v>
      </c>
      <c r="C8" s="40">
        <v>560651</v>
      </c>
      <c r="D8" s="40">
        <v>383841</v>
      </c>
      <c r="E8" s="39" t="s">
        <v>2152</v>
      </c>
      <c r="F8" s="39" t="s">
        <v>2153</v>
      </c>
      <c r="G8" s="39" t="s">
        <v>2154</v>
      </c>
      <c r="H8" s="39" t="s">
        <v>2157</v>
      </c>
      <c r="I8" s="41" t="s">
        <v>2158</v>
      </c>
      <c r="J8" s="39" t="s">
        <v>2164</v>
      </c>
    </row>
    <row r="9" spans="1:10" ht="27">
      <c r="A9" s="39" t="s">
        <v>2052</v>
      </c>
      <c r="B9" s="40">
        <v>379904</v>
      </c>
      <c r="C9" s="40">
        <v>220735</v>
      </c>
      <c r="D9" s="40">
        <v>145876</v>
      </c>
      <c r="E9" s="39" t="s">
        <v>2168</v>
      </c>
      <c r="F9" s="39" t="s">
        <v>2169</v>
      </c>
      <c r="G9" s="39" t="s">
        <v>2170</v>
      </c>
      <c r="H9" s="39" t="s">
        <v>2173</v>
      </c>
      <c r="I9" s="39" t="s">
        <v>2174</v>
      </c>
      <c r="J9" s="41" t="s">
        <v>2180</v>
      </c>
    </row>
    <row r="10" spans="1:10" ht="27">
      <c r="A10" s="39" t="s">
        <v>2053</v>
      </c>
      <c r="B10" s="40">
        <v>241530</v>
      </c>
      <c r="C10" s="40">
        <v>132068</v>
      </c>
      <c r="D10" s="40">
        <v>79213</v>
      </c>
      <c r="E10" s="39" t="s">
        <v>2184</v>
      </c>
      <c r="F10" s="39" t="s">
        <v>2185</v>
      </c>
      <c r="G10" s="41" t="s">
        <v>2186</v>
      </c>
      <c r="H10" s="39" t="s">
        <v>2189</v>
      </c>
      <c r="I10" s="39" t="s">
        <v>2190</v>
      </c>
      <c r="J10" s="39" t="s">
        <v>2196</v>
      </c>
    </row>
    <row r="11" spans="1:10" ht="27">
      <c r="A11" s="39" t="s">
        <v>2054</v>
      </c>
      <c r="B11" s="40">
        <v>87746</v>
      </c>
      <c r="C11" s="40">
        <v>47448</v>
      </c>
      <c r="D11" s="40">
        <v>29611</v>
      </c>
      <c r="E11" s="39" t="s">
        <v>2200</v>
      </c>
      <c r="F11" s="39" t="s">
        <v>2201</v>
      </c>
      <c r="G11" s="41" t="s">
        <v>2202</v>
      </c>
      <c r="H11" s="39" t="s">
        <v>2205</v>
      </c>
      <c r="I11" s="39" t="s">
        <v>2206</v>
      </c>
      <c r="J11" s="39" t="s">
        <v>2212</v>
      </c>
    </row>
    <row r="12" spans="1:10">
      <c r="B12" s="43">
        <f>SUM(B2:B11)</f>
        <v>9199617</v>
      </c>
      <c r="C12" s="43">
        <f>SUM(C2:C11)</f>
        <v>4672124</v>
      </c>
      <c r="D12" s="43">
        <f>SUM(D2:D11)</f>
        <v>3063210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709A-0ACC-4617-8F8A-CCE898FB845F}">
  <dimension ref="A1:AJ15"/>
  <sheetViews>
    <sheetView topLeftCell="E1" workbookViewId="0">
      <selection activeCell="R1" sqref="R1"/>
    </sheetView>
  </sheetViews>
  <sheetFormatPr defaultRowHeight="14.4"/>
  <cols>
    <col min="1" max="1" width="27.21875" bestFit="1" customWidth="1"/>
    <col min="2" max="2" width="12.5546875" customWidth="1"/>
    <col min="3" max="3" width="11.88671875" customWidth="1"/>
    <col min="4" max="4" width="11.21875" bestFit="1" customWidth="1"/>
    <col min="5" max="5" width="10.109375" customWidth="1"/>
    <col min="6" max="6" width="10.109375" bestFit="1" customWidth="1"/>
    <col min="7" max="7" width="10.5546875" bestFit="1" customWidth="1"/>
    <col min="8" max="8" width="8.44140625" bestFit="1" customWidth="1"/>
    <col min="9" max="9" width="9.44140625" customWidth="1"/>
    <col min="10" max="10" width="10.33203125" customWidth="1"/>
    <col min="11" max="11" width="10.88671875" bestFit="1" customWidth="1"/>
    <col min="12" max="12" width="11.21875" customWidth="1"/>
    <col min="13" max="13" width="8.109375" bestFit="1" customWidth="1"/>
    <col min="15" max="15" width="9.77734375" customWidth="1"/>
    <col min="16" max="16" width="11.33203125" customWidth="1"/>
    <col min="17" max="17" width="8" bestFit="1" customWidth="1"/>
    <col min="18" max="18" width="9.33203125" customWidth="1"/>
    <col min="19" max="19" width="10.109375" customWidth="1"/>
    <col min="20" max="20" width="10.33203125" customWidth="1"/>
    <col min="21" max="21" width="13.109375" customWidth="1"/>
    <col min="22" max="22" width="13.33203125" bestFit="1" customWidth="1"/>
    <col min="25" max="25" width="8.88671875" customWidth="1"/>
    <col min="26" max="26" width="12" bestFit="1" customWidth="1"/>
    <col min="31" max="31" width="12.5546875" customWidth="1"/>
    <col min="32" max="32" width="11" bestFit="1" customWidth="1"/>
  </cols>
  <sheetData>
    <row r="1" spans="1:36" ht="55.8">
      <c r="A1" s="46" t="s">
        <v>2215</v>
      </c>
      <c r="B1" s="46" t="s">
        <v>2055</v>
      </c>
      <c r="C1" s="46" t="s">
        <v>2216</v>
      </c>
      <c r="D1" s="46" t="s">
        <v>2217</v>
      </c>
      <c r="E1" s="46" t="s">
        <v>1386</v>
      </c>
      <c r="F1" s="46" t="s">
        <v>1392</v>
      </c>
      <c r="G1" s="46" t="s">
        <v>1393</v>
      </c>
      <c r="H1" s="46" t="s">
        <v>1383</v>
      </c>
      <c r="I1" s="46" t="s">
        <v>1381</v>
      </c>
      <c r="J1" s="46" t="s">
        <v>1387</v>
      </c>
      <c r="K1" s="46" t="s">
        <v>1394</v>
      </c>
      <c r="L1" s="46" t="s">
        <v>1391</v>
      </c>
      <c r="M1" s="46" t="s">
        <v>1385</v>
      </c>
      <c r="N1" s="46" t="s">
        <v>1384</v>
      </c>
      <c r="O1" s="46" t="s">
        <v>1396</v>
      </c>
      <c r="P1" s="46" t="s">
        <v>1389</v>
      </c>
      <c r="Q1" s="46" t="s">
        <v>1382</v>
      </c>
      <c r="R1" s="46" t="s">
        <v>1395</v>
      </c>
      <c r="S1" s="46" t="s">
        <v>1388</v>
      </c>
      <c r="T1" s="46" t="s">
        <v>1390</v>
      </c>
      <c r="U1" s="47" t="s">
        <v>2219</v>
      </c>
      <c r="V1" s="47" t="s">
        <v>2220</v>
      </c>
      <c r="W1" s="47" t="s">
        <v>2225</v>
      </c>
      <c r="X1" s="47" t="s">
        <v>2226</v>
      </c>
      <c r="Y1" s="47" t="s">
        <v>2227</v>
      </c>
      <c r="Z1" s="47" t="s">
        <v>2228</v>
      </c>
      <c r="AA1" s="47" t="s">
        <v>2229</v>
      </c>
      <c r="AB1" s="47" t="s">
        <v>2231</v>
      </c>
      <c r="AC1" s="47" t="s">
        <v>2230</v>
      </c>
      <c r="AD1" s="47" t="s">
        <v>2232</v>
      </c>
      <c r="AE1" s="47" t="s">
        <v>2233</v>
      </c>
      <c r="AF1" s="47" t="s">
        <v>2234</v>
      </c>
      <c r="AG1" s="47" t="s">
        <v>2235</v>
      </c>
      <c r="AH1" s="47" t="s">
        <v>2236</v>
      </c>
      <c r="AI1" s="47" t="s">
        <v>2237</v>
      </c>
      <c r="AJ1" s="47" t="s">
        <v>2233</v>
      </c>
    </row>
    <row r="2" spans="1:36" ht="42">
      <c r="A2" s="48" t="s">
        <v>2045</v>
      </c>
      <c r="B2" s="49">
        <v>297068</v>
      </c>
      <c r="C2" s="49">
        <v>88825</v>
      </c>
      <c r="D2" s="49">
        <v>62816</v>
      </c>
      <c r="E2" s="48" t="s">
        <v>2056</v>
      </c>
      <c r="F2" s="48" t="s">
        <v>2057</v>
      </c>
      <c r="G2" s="48" t="s">
        <v>2058</v>
      </c>
      <c r="H2" s="48" t="s">
        <v>2059</v>
      </c>
      <c r="I2" s="48" t="s">
        <v>2060</v>
      </c>
      <c r="J2" s="48" t="s">
        <v>2061</v>
      </c>
      <c r="K2" s="48" t="s">
        <v>2062</v>
      </c>
      <c r="L2" s="48" t="s">
        <v>2063</v>
      </c>
      <c r="M2" s="48" t="s">
        <v>2064</v>
      </c>
      <c r="N2" s="48" t="s">
        <v>2065</v>
      </c>
      <c r="O2" s="48" t="s">
        <v>2066</v>
      </c>
      <c r="P2" s="48" t="s">
        <v>2067</v>
      </c>
      <c r="Q2" s="48" t="s">
        <v>2068</v>
      </c>
      <c r="R2" s="50" t="s">
        <v>2069</v>
      </c>
      <c r="S2" s="48" t="s">
        <v>2070</v>
      </c>
      <c r="T2" s="50" t="s">
        <v>2071</v>
      </c>
      <c r="U2" s="44">
        <f>29.85/1.2</f>
        <v>24.875000000000004</v>
      </c>
      <c r="V2" s="45">
        <f>29.9</f>
        <v>29.9</v>
      </c>
      <c r="W2">
        <f>29.85</f>
        <v>29.85</v>
      </c>
      <c r="X2">
        <v>11264</v>
      </c>
      <c r="Y2">
        <v>58857</v>
      </c>
      <c r="Z2">
        <f>(V2/100-W2/100)/SQRT(((V2*X2/100+W2*Y2/100)/(X2+Y2))*(1-(V2*X2/100+W2*Y2/100)/(X2+Y2))*(1/X2+1/Y2))</f>
        <v>0.10623601544181836</v>
      </c>
      <c r="AA2">
        <f>(V2*X2+W2*Y2)/(X2+Y2)</f>
        <v>29.858031830692664</v>
      </c>
      <c r="AB2">
        <f xml:space="preserve"> 28.39</f>
        <v>28.39</v>
      </c>
      <c r="AC2">
        <f>X2+Y2</f>
        <v>70121</v>
      </c>
      <c r="AD2">
        <f>25292</f>
        <v>25292</v>
      </c>
      <c r="AE2" s="56">
        <f>(AA2/100-AB2/100)/SQRT(((AA2*AC2/100+AB2*AD2/100)/(AC2+AD2))*(1-(AA2*AC2/100+AB2*AD2/100)/(AC2+AD2))*(1/AC2+1/AD2))</f>
        <v>4.3901069224325964</v>
      </c>
    </row>
    <row r="3" spans="1:36" ht="42">
      <c r="A3" s="48" t="s">
        <v>2046</v>
      </c>
      <c r="B3" s="49">
        <v>160297</v>
      </c>
      <c r="C3" s="49">
        <v>43085</v>
      </c>
      <c r="D3" s="49">
        <v>29941</v>
      </c>
      <c r="E3" s="48" t="s">
        <v>2072</v>
      </c>
      <c r="F3" s="48" t="s">
        <v>2073</v>
      </c>
      <c r="G3" s="48" t="s">
        <v>2074</v>
      </c>
      <c r="H3" s="50" t="s">
        <v>2075</v>
      </c>
      <c r="I3" s="48" t="s">
        <v>2076</v>
      </c>
      <c r="J3" s="48" t="s">
        <v>2077</v>
      </c>
      <c r="K3" s="48" t="s">
        <v>2078</v>
      </c>
      <c r="L3" s="48" t="s">
        <v>2079</v>
      </c>
      <c r="M3" s="48" t="s">
        <v>2080</v>
      </c>
      <c r="N3" s="48" t="s">
        <v>2081</v>
      </c>
      <c r="O3" s="48" t="s">
        <v>2082</v>
      </c>
      <c r="P3" s="48" t="s">
        <v>2083</v>
      </c>
      <c r="Q3" s="48" t="s">
        <v>1405</v>
      </c>
      <c r="R3" s="50" t="s">
        <v>2084</v>
      </c>
      <c r="S3" s="48" t="s">
        <v>2085</v>
      </c>
      <c r="T3" s="50" t="s">
        <v>2086</v>
      </c>
      <c r="U3" s="44">
        <f>26.88/1.16</f>
        <v>23.172413793103448</v>
      </c>
      <c r="V3" s="45">
        <f>26.88</f>
        <v>26.88</v>
      </c>
      <c r="W3">
        <f xml:space="preserve"> 26.45</f>
        <v>26.45</v>
      </c>
      <c r="X3">
        <v>30690</v>
      </c>
      <c r="Y3">
        <f>726</f>
        <v>726</v>
      </c>
      <c r="Z3">
        <f>(V3/100-W3/100)/SQRT(((V3*X3/100+W3*Y3/100)/(X3+Y3))*(1-(V3*X3/100+W3*Y3/100)/(X3+Y3))*(1/X3+1/Y3))</f>
        <v>0.25833177255807332</v>
      </c>
      <c r="AA3">
        <f t="shared" ref="AA3:AA11" si="0">(V3*X3+W3*Y3)/(X3+Y3)</f>
        <v>26.870063025210079</v>
      </c>
      <c r="AB3">
        <v>26.29</v>
      </c>
      <c r="AC3">
        <f t="shared" ref="AC3:AC5" si="1">X3+Y3</f>
        <v>31416</v>
      </c>
      <c r="AD3">
        <v>30690</v>
      </c>
      <c r="AE3">
        <f>(AA3/100-AB3/100)/SQRT(((AA3*AC3/100+AB3*AD3/100)/(AC3+AD3))*(1-(AA3*AC3/100+AB3*AD3/100)/(AC3+AD3))*(1/AC3+1/AD3))</f>
        <v>1.635986746225973</v>
      </c>
      <c r="AF3">
        <f>(V3*X3+W3*Y3+AB3*AD3)/(X3+Y3+AD3)</f>
        <v>26.583421891604676</v>
      </c>
      <c r="AG3">
        <f xml:space="preserve"> 25.05</f>
        <v>25.05</v>
      </c>
      <c r="AH3">
        <f>X3+Y3+AC3</f>
        <v>62832</v>
      </c>
      <c r="AI3">
        <f>12475</f>
        <v>12475</v>
      </c>
      <c r="AJ3" s="56">
        <f>(AF3/100-AG3/100)/SQRT(((AF3*AH3/100+AG3*AI3/100)/(AH3+AI3))*(1-(AF3*AH3/100+AG3*AI3/100)/(AH3+AI3))*(1/AH3+1/AI3))</f>
        <v>3.552115728882252</v>
      </c>
    </row>
    <row r="4" spans="1:36" ht="42">
      <c r="A4" s="48" t="s">
        <v>2047</v>
      </c>
      <c r="B4" s="49">
        <v>1799436</v>
      </c>
      <c r="C4" s="49">
        <v>818828</v>
      </c>
      <c r="D4" s="49">
        <v>537388</v>
      </c>
      <c r="E4" s="48" t="s">
        <v>2087</v>
      </c>
      <c r="F4" s="48" t="s">
        <v>2088</v>
      </c>
      <c r="G4" s="48" t="s">
        <v>2089</v>
      </c>
      <c r="H4" s="48" t="s">
        <v>2090</v>
      </c>
      <c r="I4" s="48" t="s">
        <v>2091</v>
      </c>
      <c r="J4" s="48" t="s">
        <v>2092</v>
      </c>
      <c r="K4" s="48" t="s">
        <v>2093</v>
      </c>
      <c r="L4" s="48" t="s">
        <v>2094</v>
      </c>
      <c r="M4" s="48" t="s">
        <v>2095</v>
      </c>
      <c r="N4" s="48" t="s">
        <v>2096</v>
      </c>
      <c r="O4" s="48" t="s">
        <v>2097</v>
      </c>
      <c r="P4" s="48" t="s">
        <v>2098</v>
      </c>
      <c r="Q4" s="48" t="s">
        <v>2099</v>
      </c>
      <c r="R4" s="50" t="s">
        <v>2100</v>
      </c>
      <c r="S4" s="48" t="s">
        <v>2101</v>
      </c>
      <c r="T4" s="50" t="s">
        <v>2102</v>
      </c>
      <c r="U4" s="44">
        <f>45.5/1.87</f>
        <v>24.331550802139034</v>
      </c>
      <c r="V4" s="45">
        <v>45.5</v>
      </c>
      <c r="W4">
        <v>45.31</v>
      </c>
      <c r="X4">
        <v>277958</v>
      </c>
      <c r="Y4">
        <v>104843</v>
      </c>
      <c r="Z4">
        <f>(V4/100-W4/100)/SQRT(((V4*X4/100+W4*Y4/100)/(X4+Y4))*(1-(V4*X4/100+W4*Y4/100)/(X4+Y4))*(1/X4+1/Y4))</f>
        <v>1.0528431631927864</v>
      </c>
      <c r="AA4">
        <f t="shared" si="0"/>
        <v>45.447962074289251</v>
      </c>
      <c r="AB4">
        <v>43.98</v>
      </c>
      <c r="AC4">
        <f t="shared" si="1"/>
        <v>382801</v>
      </c>
      <c r="AD4">
        <v>17933</v>
      </c>
      <c r="AE4" s="56">
        <f t="shared" ref="AE4:AE5" si="2">(AA4/100-AB4/100)/SQRT(((AA4*AC4/100+AB4*AD4/100)/(AC4+AD4))*(1-(AA4*AC4/100+AB4*AD4/100)/(AC4+AD4))*(1/AC4+1/AD4))</f>
        <v>3.8591336101013853</v>
      </c>
    </row>
    <row r="5" spans="1:36" ht="28.2">
      <c r="A5" s="48" t="s">
        <v>2048</v>
      </c>
      <c r="B5" s="49">
        <v>681996</v>
      </c>
      <c r="C5" s="49">
        <v>290640</v>
      </c>
      <c r="D5" s="49">
        <v>187814</v>
      </c>
      <c r="E5" s="48" t="s">
        <v>2103</v>
      </c>
      <c r="F5" s="48" t="s">
        <v>2104</v>
      </c>
      <c r="G5" s="48" t="s">
        <v>2105</v>
      </c>
      <c r="H5" s="48" t="s">
        <v>2106</v>
      </c>
      <c r="I5" s="48" t="s">
        <v>2107</v>
      </c>
      <c r="J5" s="48" t="s">
        <v>2108</v>
      </c>
      <c r="K5" s="48" t="s">
        <v>2109</v>
      </c>
      <c r="L5" s="48" t="s">
        <v>2110</v>
      </c>
      <c r="M5" s="48" t="s">
        <v>2111</v>
      </c>
      <c r="N5" s="48" t="s">
        <v>2112</v>
      </c>
      <c r="O5" s="48" t="s">
        <v>2113</v>
      </c>
      <c r="P5" s="48" t="s">
        <v>2114</v>
      </c>
      <c r="Q5" s="48" t="s">
        <v>2115</v>
      </c>
      <c r="R5" s="50" t="s">
        <v>2116</v>
      </c>
      <c r="S5" s="48" t="s">
        <v>2117</v>
      </c>
      <c r="T5" s="50" t="s">
        <v>2118</v>
      </c>
      <c r="U5" s="44">
        <f>42.62/2.42</f>
        <v>17.611570247933884</v>
      </c>
      <c r="V5" s="45">
        <v>42.62</v>
      </c>
      <c r="W5">
        <v>42.21</v>
      </c>
      <c r="X5">
        <v>38943</v>
      </c>
      <c r="Y5">
        <v>92840</v>
      </c>
      <c r="Z5">
        <f>(V5/100-W5/100)/SQRT(((V5*X5/100+W5*Y5/100)/(X5+Y5))*(1-(V5*X5/100+W5*Y5/100)/(X5+Y5))*(1/X5+1/Y5))</f>
        <v>1.3744715009276607</v>
      </c>
      <c r="AA5">
        <f t="shared" si="0"/>
        <v>42.331158495405319</v>
      </c>
      <c r="AB5">
        <v>41.38</v>
      </c>
      <c r="AC5">
        <f t="shared" si="1"/>
        <v>131783</v>
      </c>
      <c r="AD5">
        <v>66637</v>
      </c>
      <c r="AE5" s="56">
        <f t="shared" si="2"/>
        <v>4.0540792357837256</v>
      </c>
    </row>
    <row r="6" spans="1:36" ht="42">
      <c r="A6" s="48" t="s">
        <v>2049</v>
      </c>
      <c r="B6" s="49">
        <v>3308649</v>
      </c>
      <c r="C6" s="49">
        <v>1797459</v>
      </c>
      <c r="D6" s="49">
        <v>1175838</v>
      </c>
      <c r="E6" s="48" t="s">
        <v>2119</v>
      </c>
      <c r="F6" s="48" t="s">
        <v>2120</v>
      </c>
      <c r="G6" s="48" t="s">
        <v>2121</v>
      </c>
      <c r="H6" s="48" t="s">
        <v>2122</v>
      </c>
      <c r="I6" s="48" t="s">
        <v>2123</v>
      </c>
      <c r="J6" s="48" t="s">
        <v>2124</v>
      </c>
      <c r="K6" s="48" t="s">
        <v>2125</v>
      </c>
      <c r="L6" s="48" t="s">
        <v>2126</v>
      </c>
      <c r="M6" s="48" t="s">
        <v>2127</v>
      </c>
      <c r="N6" s="48" t="s">
        <v>2128</v>
      </c>
      <c r="O6" s="48" t="s">
        <v>2129</v>
      </c>
      <c r="P6" s="48" t="s">
        <v>2130</v>
      </c>
      <c r="Q6" s="48" t="s">
        <v>2131</v>
      </c>
      <c r="R6" s="50" t="s">
        <v>2132</v>
      </c>
      <c r="S6" s="48" t="s">
        <v>2133</v>
      </c>
      <c r="T6" s="48" t="s">
        <v>2134</v>
      </c>
      <c r="U6" s="44">
        <f>54.33/3.23</f>
        <v>16.820433436532507</v>
      </c>
      <c r="V6" s="45">
        <v>54.33</v>
      </c>
      <c r="W6">
        <v>51.51</v>
      </c>
      <c r="X6">
        <v>342158</v>
      </c>
      <c r="Y6">
        <v>30090</v>
      </c>
      <c r="Z6" s="55">
        <f>(V6/100-W6/100)/SQRT(((V6*X6/100+W6*Y6/100)/(X6+Y6))*(1-(V6*X6/100+W6*Y6/100)/(X6+Y6))*(1/X6+1/Y6))</f>
        <v>9.4113919439381686</v>
      </c>
      <c r="AA6" s="56">
        <f t="shared" si="0"/>
        <v>54.102050353527751</v>
      </c>
    </row>
    <row r="7" spans="1:36" ht="42">
      <c r="A7" s="48" t="s">
        <v>2050</v>
      </c>
      <c r="B7" s="49">
        <v>1286394</v>
      </c>
      <c r="C7" s="49">
        <v>672385</v>
      </c>
      <c r="D7" s="49">
        <v>430872</v>
      </c>
      <c r="E7" s="48" t="s">
        <v>2135</v>
      </c>
      <c r="F7" s="48" t="s">
        <v>2136</v>
      </c>
      <c r="G7" s="48" t="s">
        <v>2137</v>
      </c>
      <c r="H7" s="48" t="s">
        <v>2138</v>
      </c>
      <c r="I7" s="48" t="s">
        <v>2139</v>
      </c>
      <c r="J7" s="48" t="s">
        <v>2140</v>
      </c>
      <c r="K7" s="48" t="s">
        <v>2141</v>
      </c>
      <c r="L7" s="48" t="s">
        <v>2142</v>
      </c>
      <c r="M7" s="48" t="s">
        <v>2143</v>
      </c>
      <c r="N7" s="48" t="s">
        <v>2144</v>
      </c>
      <c r="O7" s="48" t="s">
        <v>2145</v>
      </c>
      <c r="P7" s="48" t="s">
        <v>2146</v>
      </c>
      <c r="Q7" s="48" t="s">
        <v>2147</v>
      </c>
      <c r="R7" s="50" t="s">
        <v>2148</v>
      </c>
      <c r="S7" s="48" t="s">
        <v>2149</v>
      </c>
      <c r="T7" s="48" t="s">
        <v>2150</v>
      </c>
      <c r="U7" s="44">
        <f>52.27/3.97</f>
        <v>13.16624685138539</v>
      </c>
      <c r="V7" s="45">
        <v>52.27</v>
      </c>
      <c r="W7">
        <v>50.78</v>
      </c>
      <c r="X7">
        <v>139402</v>
      </c>
      <c r="Y7">
        <v>114603</v>
      </c>
      <c r="Z7" s="55">
        <f t="shared" ref="Z7:Z11" si="3">(V7/100-W7/100)/SQRT(((V7*X7/100+W7*Y7/100)/(X7+Y7))*(1-(V7*X7/100+W7*Y7/100)/(X7+Y7))*(1/X7+1/Y7))</f>
        <v>7.4773803088160662</v>
      </c>
      <c r="AA7" s="56">
        <f t="shared" si="0"/>
        <v>51.597735792602506</v>
      </c>
    </row>
    <row r="8" spans="1:36" ht="42">
      <c r="A8" s="48" t="s">
        <v>2051</v>
      </c>
      <c r="B8" s="49">
        <v>956597</v>
      </c>
      <c r="C8" s="49">
        <v>560651</v>
      </c>
      <c r="D8" s="49">
        <v>383841</v>
      </c>
      <c r="E8" s="48" t="s">
        <v>2151</v>
      </c>
      <c r="F8" s="48" t="s">
        <v>2152</v>
      </c>
      <c r="G8" s="48" t="s">
        <v>2153</v>
      </c>
      <c r="H8" s="48" t="s">
        <v>2154</v>
      </c>
      <c r="I8" s="48" t="s">
        <v>2155</v>
      </c>
      <c r="J8" s="48" t="s">
        <v>2156</v>
      </c>
      <c r="K8" s="48" t="s">
        <v>2157</v>
      </c>
      <c r="L8" s="50" t="s">
        <v>2158</v>
      </c>
      <c r="M8" s="48" t="s">
        <v>2159</v>
      </c>
      <c r="N8" s="48" t="s">
        <v>2160</v>
      </c>
      <c r="O8" s="48" t="s">
        <v>2161</v>
      </c>
      <c r="P8" s="48" t="s">
        <v>2162</v>
      </c>
      <c r="Q8" s="48" t="s">
        <v>2163</v>
      </c>
      <c r="R8" s="50" t="s">
        <v>2164</v>
      </c>
      <c r="S8" s="48" t="s">
        <v>2165</v>
      </c>
      <c r="T8" s="48" t="s">
        <v>2166</v>
      </c>
      <c r="U8" s="44">
        <f>58.61/3.37</f>
        <v>17.391691394658753</v>
      </c>
      <c r="V8" s="45">
        <v>58.61</v>
      </c>
      <c r="W8">
        <v>58.43</v>
      </c>
      <c r="X8">
        <v>59520</v>
      </c>
      <c r="Y8">
        <v>109590</v>
      </c>
      <c r="Z8" s="55">
        <f t="shared" si="3"/>
        <v>0.71745175216114643</v>
      </c>
      <c r="AA8" s="56">
        <f t="shared" si="0"/>
        <v>58.493352847259182</v>
      </c>
    </row>
    <row r="9" spans="1:36" ht="42">
      <c r="A9" s="48" t="s">
        <v>2052</v>
      </c>
      <c r="B9" s="49">
        <v>379904</v>
      </c>
      <c r="C9" s="49">
        <v>220735</v>
      </c>
      <c r="D9" s="49">
        <v>145876</v>
      </c>
      <c r="E9" s="48" t="s">
        <v>2167</v>
      </c>
      <c r="F9" s="48" t="s">
        <v>2168</v>
      </c>
      <c r="G9" s="48" t="s">
        <v>2169</v>
      </c>
      <c r="H9" s="48" t="s">
        <v>2170</v>
      </c>
      <c r="I9" s="48" t="s">
        <v>2171</v>
      </c>
      <c r="J9" s="48" t="s">
        <v>2172</v>
      </c>
      <c r="K9" s="48" t="s">
        <v>2173</v>
      </c>
      <c r="L9" s="48" t="s">
        <v>2174</v>
      </c>
      <c r="M9" s="48" t="s">
        <v>2175</v>
      </c>
      <c r="N9" s="48" t="s">
        <v>2176</v>
      </c>
      <c r="O9" s="48" t="s">
        <v>2177</v>
      </c>
      <c r="P9" s="48" t="s">
        <v>2178</v>
      </c>
      <c r="Q9" s="48" t="s">
        <v>2179</v>
      </c>
      <c r="R9" s="50" t="s">
        <v>2180</v>
      </c>
      <c r="S9" s="48" t="s">
        <v>2181</v>
      </c>
      <c r="T9" s="48" t="s">
        <v>2182</v>
      </c>
      <c r="U9" s="44">
        <f>58.1/3.59</f>
        <v>16.183844011142064</v>
      </c>
      <c r="V9" s="45">
        <v>58.1</v>
      </c>
      <c r="W9">
        <v>55.66</v>
      </c>
      <c r="X9">
        <v>45521</v>
      </c>
      <c r="Y9">
        <v>38491</v>
      </c>
      <c r="Z9" s="55">
        <f t="shared" si="3"/>
        <v>7.1172269638996264</v>
      </c>
      <c r="AA9" s="56">
        <f t="shared" si="0"/>
        <v>56.982087796981382</v>
      </c>
    </row>
    <row r="10" spans="1:36" ht="42">
      <c r="A10" s="48" t="s">
        <v>2053</v>
      </c>
      <c r="B10" s="49">
        <v>241530</v>
      </c>
      <c r="C10" s="49">
        <v>132068</v>
      </c>
      <c r="D10" s="49">
        <v>79213</v>
      </c>
      <c r="E10" s="48" t="s">
        <v>2183</v>
      </c>
      <c r="F10" s="48" t="s">
        <v>2184</v>
      </c>
      <c r="G10" s="48" t="s">
        <v>2185</v>
      </c>
      <c r="H10" s="50" t="s">
        <v>2186</v>
      </c>
      <c r="I10" s="48" t="s">
        <v>2187</v>
      </c>
      <c r="J10" s="48" t="s">
        <v>2188</v>
      </c>
      <c r="K10" s="48" t="s">
        <v>2189</v>
      </c>
      <c r="L10" s="48" t="s">
        <v>2190</v>
      </c>
      <c r="M10" s="48" t="s">
        <v>2191</v>
      </c>
      <c r="N10" s="48" t="s">
        <v>2192</v>
      </c>
      <c r="O10" s="48" t="s">
        <v>2193</v>
      </c>
      <c r="P10" s="48" t="s">
        <v>2194</v>
      </c>
      <c r="Q10" s="48" t="s">
        <v>2195</v>
      </c>
      <c r="R10" s="48" t="s">
        <v>2196</v>
      </c>
      <c r="S10" s="48" t="s">
        <v>2197</v>
      </c>
      <c r="T10" s="48" t="s">
        <v>2198</v>
      </c>
      <c r="U10" s="44">
        <f>54.68/2.18</f>
        <v>25.082568807339449</v>
      </c>
      <c r="V10" s="45">
        <v>54.68</v>
      </c>
      <c r="W10">
        <v>48.57</v>
      </c>
      <c r="X10">
        <v>406</v>
      </c>
      <c r="Y10">
        <v>6053</v>
      </c>
      <c r="Z10" s="55">
        <f t="shared" si="3"/>
        <v>2.3841411326846744</v>
      </c>
      <c r="AA10" s="56">
        <f t="shared" si="0"/>
        <v>48.954062548382112</v>
      </c>
    </row>
    <row r="11" spans="1:36" ht="42">
      <c r="A11" s="48" t="s">
        <v>2054</v>
      </c>
      <c r="B11" s="49">
        <v>87746</v>
      </c>
      <c r="C11" s="49">
        <v>47448</v>
      </c>
      <c r="D11" s="49">
        <v>29611</v>
      </c>
      <c r="E11" s="48" t="s">
        <v>2199</v>
      </c>
      <c r="F11" s="48" t="s">
        <v>2200</v>
      </c>
      <c r="G11" s="48" t="s">
        <v>2201</v>
      </c>
      <c r="H11" s="50" t="s">
        <v>2202</v>
      </c>
      <c r="I11" s="48" t="s">
        <v>2203</v>
      </c>
      <c r="J11" s="48" t="s">
        <v>2204</v>
      </c>
      <c r="K11" s="48" t="s">
        <v>2205</v>
      </c>
      <c r="L11" s="48" t="s">
        <v>2206</v>
      </c>
      <c r="M11" s="48" t="s">
        <v>2207</v>
      </c>
      <c r="N11" s="48" t="s">
        <v>2208</v>
      </c>
      <c r="O11" s="48" t="s">
        <v>2209</v>
      </c>
      <c r="P11" s="48" t="s">
        <v>2210</v>
      </c>
      <c r="Q11" s="48" t="s">
        <v>2211</v>
      </c>
      <c r="R11" s="48" t="s">
        <v>2212</v>
      </c>
      <c r="S11" s="48" t="s">
        <v>2213</v>
      </c>
      <c r="T11" s="48" t="s">
        <v>2214</v>
      </c>
      <c r="U11" s="44">
        <f>54.07/2.09</f>
        <v>25.87081339712919</v>
      </c>
      <c r="V11" s="45">
        <v>54.07</v>
      </c>
      <c r="W11">
        <v>52.34</v>
      </c>
      <c r="X11">
        <v>135</v>
      </c>
      <c r="Y11">
        <v>2052</v>
      </c>
      <c r="Z11" s="55">
        <f t="shared" si="3"/>
        <v>0.38987725406833851</v>
      </c>
      <c r="AA11" s="56">
        <f t="shared" si="0"/>
        <v>52.446790123456793</v>
      </c>
    </row>
    <row r="12" spans="1:36">
      <c r="A12" s="45" t="s">
        <v>2221</v>
      </c>
      <c r="B12" s="51">
        <f>SUM(B2:B11)</f>
        <v>9199617</v>
      </c>
      <c r="C12" s="51">
        <f t="shared" ref="C12:D12" si="4">SUM(C2:C11)</f>
        <v>4672124</v>
      </c>
      <c r="D12" s="51">
        <f t="shared" si="4"/>
        <v>3063210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4">
        <f>AVERAGE(U2:U11)</f>
        <v>20.450613274136373</v>
      </c>
      <c r="V12" s="52">
        <f>SUMPRODUCT(V2:V11,B2:B11)/SUM(B2:B11)</f>
        <v>50.786972742452214</v>
      </c>
    </row>
    <row r="13" spans="1:36">
      <c r="A13" s="45"/>
      <c r="B13" s="45"/>
      <c r="C13" s="53">
        <f>C12/B12</f>
        <v>0.50786070767946101</v>
      </c>
      <c r="D13" s="53">
        <f>D12/B12</f>
        <v>0.33297147044273689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36">
      <c r="A14" s="45"/>
      <c r="B14" s="45"/>
      <c r="C14" s="44">
        <f>C13/D13</f>
        <v>1.5252379040287805</v>
      </c>
      <c r="D14" s="54">
        <f>C13-D13</f>
        <v>0.17488923723672412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36">
      <c r="A15" s="45"/>
      <c r="B15" s="45"/>
      <c r="C15" s="53">
        <f>D15/B12</f>
        <v>0.17488923723672409</v>
      </c>
      <c r="D15" s="51">
        <f>C12-D12</f>
        <v>1608914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FB2F-FDD2-4599-B81E-58C107F3FBE3}">
  <dimension ref="A1:Y274"/>
  <sheetViews>
    <sheetView topLeftCell="B48" workbookViewId="0">
      <selection activeCell="H68" sqref="H68"/>
    </sheetView>
  </sheetViews>
  <sheetFormatPr defaultRowHeight="14.4"/>
  <cols>
    <col min="1" max="1" width="78.33203125" customWidth="1"/>
    <col min="8" max="8" width="60.109375" customWidth="1"/>
    <col min="19" max="19" width="59.5546875" customWidth="1"/>
  </cols>
  <sheetData>
    <row r="1" spans="1:25">
      <c r="A1" s="18" t="s">
        <v>1850</v>
      </c>
      <c r="B1" s="18" t="s">
        <v>1853</v>
      </c>
      <c r="C1" s="18" t="s">
        <v>1393</v>
      </c>
      <c r="D1" s="18" t="s">
        <v>1394</v>
      </c>
      <c r="E1" s="18" t="s">
        <v>1391</v>
      </c>
      <c r="F1" s="18" t="s">
        <v>1854</v>
      </c>
      <c r="H1" s="18" t="s">
        <v>1848</v>
      </c>
      <c r="I1" s="18" t="s">
        <v>14</v>
      </c>
      <c r="J1" s="18" t="s">
        <v>13</v>
      </c>
      <c r="K1" s="18" t="s">
        <v>9</v>
      </c>
      <c r="L1" s="18" t="s">
        <v>8</v>
      </c>
      <c r="M1" s="18" t="s">
        <v>3</v>
      </c>
      <c r="S1" s="18" t="s">
        <v>1848</v>
      </c>
      <c r="T1" s="18" t="s">
        <v>14</v>
      </c>
      <c r="U1" s="18" t="s">
        <v>13</v>
      </c>
      <c r="V1" s="18" t="s">
        <v>9</v>
      </c>
      <c r="W1" s="18" t="s">
        <v>8</v>
      </c>
      <c r="X1" s="18" t="s">
        <v>3</v>
      </c>
      <c r="Y1" s="18" t="s">
        <v>1875</v>
      </c>
    </row>
    <row r="2" spans="1:25">
      <c r="A2" s="19" t="s">
        <v>521</v>
      </c>
      <c r="B2" s="20">
        <v>-3.12</v>
      </c>
      <c r="C2" s="20">
        <v>-0.04</v>
      </c>
      <c r="D2" s="20">
        <v>-1.66</v>
      </c>
      <c r="E2" s="20">
        <v>-0.1</v>
      </c>
      <c r="F2" s="20">
        <v>0.04</v>
      </c>
      <c r="H2" s="28" t="s">
        <v>1862</v>
      </c>
      <c r="I2" s="23"/>
      <c r="J2" s="24">
        <v>-0.17</v>
      </c>
      <c r="K2" s="23"/>
      <c r="L2" s="24">
        <v>-0.09</v>
      </c>
      <c r="M2" s="24">
        <v>-0.14000000000000001</v>
      </c>
      <c r="S2" s="19" t="s">
        <v>393</v>
      </c>
      <c r="T2" s="21"/>
      <c r="U2" s="21"/>
      <c r="V2" s="20">
        <v>0.14000000000000001</v>
      </c>
      <c r="W2" s="21"/>
      <c r="X2" s="21"/>
      <c r="Y2" s="20">
        <v>1</v>
      </c>
    </row>
    <row r="3" spans="1:25" ht="28.8">
      <c r="A3" s="19" t="s">
        <v>1407</v>
      </c>
      <c r="B3" s="21"/>
      <c r="C3" s="20">
        <v>-0.17</v>
      </c>
      <c r="D3" s="21"/>
      <c r="E3" s="20">
        <v>-0.09</v>
      </c>
      <c r="F3" s="20">
        <v>-0.14000000000000001</v>
      </c>
      <c r="H3" s="28" t="s">
        <v>1863</v>
      </c>
      <c r="I3" s="24">
        <v>0.18</v>
      </c>
      <c r="J3" s="24">
        <v>-0.56999999999999995</v>
      </c>
      <c r="K3" s="24">
        <v>-0.25</v>
      </c>
      <c r="L3" s="24">
        <v>-0.53</v>
      </c>
      <c r="M3" s="24">
        <v>-0.57999999999999996</v>
      </c>
      <c r="S3" s="19" t="s">
        <v>496</v>
      </c>
      <c r="T3" s="21"/>
      <c r="U3" s="20">
        <v>0.73</v>
      </c>
      <c r="V3" s="20">
        <v>0.45</v>
      </c>
      <c r="W3" s="20">
        <v>0.15</v>
      </c>
      <c r="X3" s="20">
        <v>0.14000000000000001</v>
      </c>
      <c r="Y3" s="20">
        <v>4</v>
      </c>
    </row>
    <row r="4" spans="1:25" ht="28.8">
      <c r="A4" s="19" t="s">
        <v>1408</v>
      </c>
      <c r="B4" s="20">
        <v>0.18</v>
      </c>
      <c r="C4" s="20">
        <v>-0.56999999999999995</v>
      </c>
      <c r="D4" s="20">
        <v>-0.25</v>
      </c>
      <c r="E4" s="20">
        <v>-0.53</v>
      </c>
      <c r="F4" s="20">
        <v>-0.57999999999999996</v>
      </c>
      <c r="H4" s="28" t="s">
        <v>1864</v>
      </c>
      <c r="I4" s="24">
        <v>0.09</v>
      </c>
      <c r="J4" s="24">
        <v>-0.6</v>
      </c>
      <c r="K4" s="24">
        <v>-0.31</v>
      </c>
      <c r="L4" s="24">
        <v>-0.54499999999999993</v>
      </c>
      <c r="M4" s="24">
        <v>-0.61499999999999999</v>
      </c>
      <c r="S4" s="19" t="s">
        <v>1237</v>
      </c>
      <c r="T4" s="21"/>
      <c r="U4" s="21"/>
      <c r="V4" s="21"/>
      <c r="W4" s="21"/>
      <c r="X4" s="20">
        <v>0.11</v>
      </c>
      <c r="Y4" s="20">
        <v>1</v>
      </c>
    </row>
    <row r="5" spans="1:25" ht="28.8">
      <c r="A5" s="19" t="s">
        <v>1409</v>
      </c>
      <c r="B5" s="20">
        <v>0.09</v>
      </c>
      <c r="C5" s="20">
        <v>-0.6</v>
      </c>
      <c r="D5" s="20">
        <v>-0.31</v>
      </c>
      <c r="E5" s="20">
        <v>-0.54499999999999993</v>
      </c>
      <c r="F5" s="20">
        <v>-0.61499999999999999</v>
      </c>
      <c r="H5" s="28" t="s">
        <v>1865</v>
      </c>
      <c r="I5" s="24">
        <v>0.33</v>
      </c>
      <c r="J5" s="24">
        <v>-0.6</v>
      </c>
      <c r="K5" s="24">
        <v>-0.19</v>
      </c>
      <c r="L5" s="24">
        <v>-0.57999999999999996</v>
      </c>
      <c r="M5" s="24">
        <v>-0.6</v>
      </c>
      <c r="S5" s="19" t="s">
        <v>498</v>
      </c>
      <c r="T5" s="21"/>
      <c r="U5" s="20">
        <v>0.22</v>
      </c>
      <c r="V5" s="20">
        <v>0.28000000000000003</v>
      </c>
      <c r="W5" s="20">
        <v>0.16</v>
      </c>
      <c r="X5" s="20">
        <v>0.19</v>
      </c>
      <c r="Y5" s="20">
        <v>4</v>
      </c>
    </row>
    <row r="6" spans="1:25" ht="28.8">
      <c r="A6" s="19" t="s">
        <v>1410</v>
      </c>
      <c r="B6" s="20">
        <v>0.33</v>
      </c>
      <c r="C6" s="20">
        <v>-0.6</v>
      </c>
      <c r="D6" s="20">
        <v>-0.19</v>
      </c>
      <c r="E6" s="20">
        <v>-0.57999999999999996</v>
      </c>
      <c r="F6" s="20">
        <v>-0.6</v>
      </c>
      <c r="H6" s="28" t="s">
        <v>1866</v>
      </c>
      <c r="I6" s="23"/>
      <c r="J6" s="24">
        <v>-0.28000000000000003</v>
      </c>
      <c r="K6" s="24">
        <v>-0.18</v>
      </c>
      <c r="L6" s="24">
        <v>-0.28000000000000003</v>
      </c>
      <c r="M6" s="24">
        <v>-0.3</v>
      </c>
      <c r="S6" s="19" t="s">
        <v>492</v>
      </c>
      <c r="T6" s="21"/>
      <c r="U6" s="20">
        <v>0.55000000000000004</v>
      </c>
      <c r="V6" s="20">
        <v>0.94</v>
      </c>
      <c r="W6" s="20">
        <v>0.2</v>
      </c>
      <c r="X6" s="20">
        <v>0.19</v>
      </c>
      <c r="Y6" s="20">
        <v>4</v>
      </c>
    </row>
    <row r="7" spans="1:25">
      <c r="A7" s="19" t="s">
        <v>1411</v>
      </c>
      <c r="B7" s="21"/>
      <c r="C7" s="20">
        <v>-0.28000000000000003</v>
      </c>
      <c r="D7" s="20">
        <v>-0.18</v>
      </c>
      <c r="E7" s="20">
        <v>-0.28000000000000003</v>
      </c>
      <c r="F7" s="20">
        <v>-0.3</v>
      </c>
      <c r="H7" s="28" t="s">
        <v>1867</v>
      </c>
      <c r="I7" s="23"/>
      <c r="J7" s="24">
        <v>-0.26</v>
      </c>
      <c r="K7" s="24">
        <v>-0.16</v>
      </c>
      <c r="L7" s="24">
        <v>-0.19</v>
      </c>
      <c r="M7" s="24">
        <v>-0.17</v>
      </c>
      <c r="S7" s="19" t="s">
        <v>728</v>
      </c>
      <c r="T7" s="21"/>
      <c r="U7" s="20">
        <v>0.14000000000000001</v>
      </c>
      <c r="V7" s="21"/>
      <c r="W7" s="20">
        <v>0.15</v>
      </c>
      <c r="X7" s="20">
        <v>0.15</v>
      </c>
      <c r="Y7" s="20">
        <v>3</v>
      </c>
    </row>
    <row r="8" spans="1:25">
      <c r="A8" s="19" t="s">
        <v>1412</v>
      </c>
      <c r="B8" s="21"/>
      <c r="C8" s="20">
        <v>-0.26</v>
      </c>
      <c r="D8" s="20">
        <v>-0.16</v>
      </c>
      <c r="E8" s="20">
        <v>-0.19</v>
      </c>
      <c r="F8" s="20">
        <v>-0.17</v>
      </c>
      <c r="H8" s="28" t="s">
        <v>1868</v>
      </c>
      <c r="I8" s="24">
        <v>0.13</v>
      </c>
      <c r="J8" s="24">
        <v>-0.43</v>
      </c>
      <c r="K8" s="24">
        <v>-0.23</v>
      </c>
      <c r="L8" s="24">
        <v>-0.38</v>
      </c>
      <c r="M8" s="24">
        <v>-0.47</v>
      </c>
      <c r="S8" s="19" t="s">
        <v>1031</v>
      </c>
      <c r="T8" s="21"/>
      <c r="U8" s="21"/>
      <c r="V8" s="21"/>
      <c r="W8" s="20">
        <v>0.11</v>
      </c>
      <c r="X8" s="21"/>
      <c r="Y8" s="20">
        <v>1</v>
      </c>
    </row>
    <row r="9" spans="1:25">
      <c r="A9" s="19" t="s">
        <v>1413</v>
      </c>
      <c r="B9" s="20">
        <v>0.13</v>
      </c>
      <c r="C9" s="20">
        <v>-0.43</v>
      </c>
      <c r="D9" s="20">
        <v>-0.23</v>
      </c>
      <c r="E9" s="20">
        <v>-0.38</v>
      </c>
      <c r="F9" s="20">
        <v>-0.47</v>
      </c>
      <c r="H9" s="28" t="s">
        <v>1869</v>
      </c>
      <c r="I9" s="23"/>
      <c r="J9" s="23"/>
      <c r="K9" s="24">
        <v>-0.18</v>
      </c>
      <c r="L9" s="24">
        <v>-0.21</v>
      </c>
      <c r="M9" s="24">
        <v>-0.27</v>
      </c>
      <c r="S9" s="19" t="s">
        <v>400</v>
      </c>
      <c r="T9" s="21"/>
      <c r="U9" s="20">
        <v>0.11</v>
      </c>
      <c r="V9" s="21"/>
      <c r="W9" s="20">
        <v>0.12</v>
      </c>
      <c r="X9" s="20">
        <v>0.18</v>
      </c>
      <c r="Y9" s="20">
        <v>3</v>
      </c>
    </row>
    <row r="10" spans="1:25">
      <c r="A10" s="19" t="s">
        <v>1415</v>
      </c>
      <c r="B10" s="21"/>
      <c r="C10" s="21"/>
      <c r="D10" s="20">
        <v>-0.18</v>
      </c>
      <c r="E10" s="20">
        <v>-0.21</v>
      </c>
      <c r="F10" s="20">
        <v>-0.27</v>
      </c>
      <c r="H10" s="28" t="s">
        <v>1870</v>
      </c>
      <c r="I10" s="23"/>
      <c r="J10" s="24">
        <v>-0.72</v>
      </c>
      <c r="K10" s="24">
        <v>-0.37</v>
      </c>
      <c r="L10" s="24">
        <v>-0.57999999999999996</v>
      </c>
      <c r="M10" s="24">
        <v>-0.61</v>
      </c>
      <c r="S10" s="19" t="s">
        <v>353</v>
      </c>
      <c r="T10" s="21"/>
      <c r="U10" s="21"/>
      <c r="V10" s="20">
        <v>0.13</v>
      </c>
      <c r="W10" s="21"/>
      <c r="X10" s="21"/>
      <c r="Y10" s="20">
        <v>1</v>
      </c>
    </row>
    <row r="11" spans="1:25" ht="28.8">
      <c r="A11" s="19" t="s">
        <v>1851</v>
      </c>
      <c r="B11" s="21"/>
      <c r="C11" s="20">
        <v>-0.72</v>
      </c>
      <c r="D11" s="20">
        <v>-0.37</v>
      </c>
      <c r="E11" s="20">
        <v>-0.57999999999999996</v>
      </c>
      <c r="F11" s="20">
        <v>-0.61</v>
      </c>
      <c r="H11" s="28" t="s">
        <v>1871</v>
      </c>
      <c r="I11" s="23"/>
      <c r="J11" s="24">
        <v>-0.64</v>
      </c>
      <c r="K11" s="24">
        <v>-0.37</v>
      </c>
      <c r="L11" s="24">
        <v>-0.55000000000000004</v>
      </c>
      <c r="M11" s="24">
        <v>-0.63</v>
      </c>
      <c r="S11" s="19" t="s">
        <v>710</v>
      </c>
      <c r="T11" s="21"/>
      <c r="U11" s="20">
        <v>0.11</v>
      </c>
      <c r="V11" s="21"/>
      <c r="W11" s="21"/>
      <c r="X11" s="21"/>
      <c r="Y11" s="20">
        <v>1</v>
      </c>
    </row>
    <row r="12" spans="1:25">
      <c r="A12" s="19" t="s">
        <v>1417</v>
      </c>
      <c r="B12" s="21"/>
      <c r="C12" s="20">
        <v>-0.64</v>
      </c>
      <c r="D12" s="20">
        <v>-0.37</v>
      </c>
      <c r="E12" s="20">
        <v>-0.55000000000000004</v>
      </c>
      <c r="F12" s="20">
        <v>-0.63</v>
      </c>
      <c r="H12" s="28" t="s">
        <v>1872</v>
      </c>
      <c r="I12" s="23"/>
      <c r="J12" s="23"/>
      <c r="K12" s="24">
        <v>-0.43</v>
      </c>
      <c r="L12" s="24">
        <v>-0.64</v>
      </c>
      <c r="M12" s="24">
        <v>-0.79</v>
      </c>
      <c r="S12" s="19" t="s">
        <v>494</v>
      </c>
      <c r="T12" s="21"/>
      <c r="U12" s="20">
        <v>0.2</v>
      </c>
      <c r="V12" s="20">
        <v>0.23</v>
      </c>
      <c r="W12" s="20">
        <v>0.66</v>
      </c>
      <c r="X12" s="20">
        <v>0.18</v>
      </c>
      <c r="Y12" s="20">
        <v>4</v>
      </c>
    </row>
    <row r="13" spans="1:25" ht="28.8">
      <c r="A13" s="19" t="s">
        <v>1852</v>
      </c>
      <c r="B13" s="21"/>
      <c r="C13" s="21"/>
      <c r="D13" s="20">
        <v>-0.43</v>
      </c>
      <c r="E13" s="20">
        <v>-0.64</v>
      </c>
      <c r="F13" s="20">
        <v>-0.79</v>
      </c>
      <c r="H13" s="28" t="s">
        <v>1873</v>
      </c>
      <c r="I13" s="23"/>
      <c r="J13" s="24">
        <v>-0.28000000000000003</v>
      </c>
      <c r="K13" s="24">
        <v>-0.19</v>
      </c>
      <c r="L13" s="24">
        <v>-0.28000000000000003</v>
      </c>
      <c r="M13" s="24">
        <v>-0.35</v>
      </c>
      <c r="S13" s="19" t="s">
        <v>288</v>
      </c>
      <c r="T13" s="21"/>
      <c r="U13" s="21"/>
      <c r="V13" s="21"/>
      <c r="W13" s="21"/>
      <c r="X13" s="20">
        <v>0.12</v>
      </c>
      <c r="Y13" s="20">
        <v>1</v>
      </c>
    </row>
    <row r="14" spans="1:25">
      <c r="A14" s="19" t="s">
        <v>1419</v>
      </c>
      <c r="B14" s="21"/>
      <c r="C14" s="20">
        <v>-0.28000000000000003</v>
      </c>
      <c r="D14" s="20">
        <v>-0.19</v>
      </c>
      <c r="E14" s="20">
        <v>-0.28000000000000003</v>
      </c>
      <c r="F14" s="20">
        <v>-0.35</v>
      </c>
      <c r="H14" s="28" t="s">
        <v>466</v>
      </c>
      <c r="I14" s="23"/>
      <c r="J14" s="24">
        <v>-0.53</v>
      </c>
      <c r="K14" s="24">
        <v>-0.19</v>
      </c>
      <c r="L14" s="24">
        <v>-0.54</v>
      </c>
      <c r="M14" s="24">
        <v>-0.48</v>
      </c>
      <c r="S14" s="19" t="s">
        <v>347</v>
      </c>
      <c r="T14" s="20">
        <v>0.16</v>
      </c>
      <c r="U14" s="21"/>
      <c r="V14" s="21"/>
      <c r="W14" s="21"/>
      <c r="X14" s="21"/>
      <c r="Y14" s="20">
        <v>1</v>
      </c>
    </row>
    <row r="15" spans="1:25">
      <c r="A15" s="19" t="s">
        <v>466</v>
      </c>
      <c r="B15" s="21"/>
      <c r="C15" s="20">
        <v>-0.53</v>
      </c>
      <c r="D15" s="20">
        <v>-0.19</v>
      </c>
      <c r="E15" s="20">
        <v>-0.54</v>
      </c>
      <c r="F15" s="20">
        <v>-0.48</v>
      </c>
      <c r="H15" s="28" t="s">
        <v>449</v>
      </c>
      <c r="I15" s="24">
        <v>-0.1</v>
      </c>
      <c r="J15" s="24">
        <v>-0.17</v>
      </c>
      <c r="K15" s="24">
        <v>-0.08</v>
      </c>
      <c r="L15" s="24">
        <v>-0.18</v>
      </c>
      <c r="M15" s="24">
        <v>-0.16</v>
      </c>
      <c r="S15" s="19" t="s">
        <v>403</v>
      </c>
      <c r="T15" s="20">
        <v>0.23</v>
      </c>
      <c r="U15" s="21"/>
      <c r="V15" s="21"/>
      <c r="W15" s="21"/>
      <c r="X15" s="21"/>
      <c r="Y15" s="20">
        <v>1</v>
      </c>
    </row>
    <row r="16" spans="1:25">
      <c r="A16" s="19" t="s">
        <v>449</v>
      </c>
      <c r="B16" s="20">
        <v>-0.1</v>
      </c>
      <c r="C16" s="20">
        <v>-0.17</v>
      </c>
      <c r="D16" s="20">
        <v>-0.08</v>
      </c>
      <c r="E16" s="20">
        <v>-0.18</v>
      </c>
      <c r="F16" s="20">
        <v>-0.16</v>
      </c>
      <c r="H16" s="28" t="s">
        <v>563</v>
      </c>
      <c r="I16" s="23"/>
      <c r="J16" s="23"/>
      <c r="K16" s="24">
        <v>-0.13</v>
      </c>
      <c r="L16" s="24">
        <v>0.1</v>
      </c>
      <c r="M16" s="24">
        <v>0.03</v>
      </c>
      <c r="S16" s="19" t="s">
        <v>1244</v>
      </c>
      <c r="T16" s="21"/>
      <c r="U16" s="21"/>
      <c r="V16" s="21"/>
      <c r="W16" s="21"/>
      <c r="X16" s="20">
        <v>0.13</v>
      </c>
      <c r="Y16" s="20">
        <v>1</v>
      </c>
    </row>
    <row r="17" spans="1:25">
      <c r="A17" s="19" t="s">
        <v>563</v>
      </c>
      <c r="B17" s="21"/>
      <c r="C17" s="21"/>
      <c r="D17" s="20">
        <v>-0.13</v>
      </c>
      <c r="E17" s="20">
        <v>0.1</v>
      </c>
      <c r="F17" s="20">
        <v>0.03</v>
      </c>
      <c r="H17" s="28" t="s">
        <v>568</v>
      </c>
      <c r="I17" s="23"/>
      <c r="J17" s="24">
        <v>-0.35</v>
      </c>
      <c r="K17" s="24">
        <v>-0.43</v>
      </c>
      <c r="L17" s="24">
        <v>-0.24</v>
      </c>
      <c r="M17" s="24">
        <v>-0.24</v>
      </c>
      <c r="S17" s="19" t="s">
        <v>216</v>
      </c>
      <c r="T17" s="21"/>
      <c r="U17" s="21"/>
      <c r="V17" s="20">
        <v>0.11</v>
      </c>
      <c r="W17" s="21"/>
      <c r="X17" s="21"/>
      <c r="Y17" s="20">
        <v>1</v>
      </c>
    </row>
    <row r="18" spans="1:25">
      <c r="A18" s="19" t="s">
        <v>568</v>
      </c>
      <c r="B18" s="21"/>
      <c r="C18" s="20">
        <v>-0.35</v>
      </c>
      <c r="D18" s="20">
        <v>-0.43</v>
      </c>
      <c r="E18" s="20">
        <v>-0.24</v>
      </c>
      <c r="F18" s="20">
        <v>-0.24</v>
      </c>
      <c r="H18" s="28" t="s">
        <v>109</v>
      </c>
      <c r="I18" s="24">
        <v>-7.0000000000000007E-2</v>
      </c>
      <c r="J18" s="23"/>
      <c r="K18" s="24">
        <v>-0.02</v>
      </c>
      <c r="L18" s="24">
        <v>0.04</v>
      </c>
      <c r="M18" s="24">
        <v>0.03</v>
      </c>
      <c r="S18" s="19" t="s">
        <v>486</v>
      </c>
      <c r="T18" s="21"/>
      <c r="U18" s="20">
        <v>0.2</v>
      </c>
      <c r="V18" s="20">
        <v>0.22</v>
      </c>
      <c r="W18" s="20">
        <v>0.12</v>
      </c>
      <c r="X18" s="20">
        <v>0.18</v>
      </c>
      <c r="Y18" s="20">
        <v>4</v>
      </c>
    </row>
    <row r="19" spans="1:25">
      <c r="A19" s="19" t="s">
        <v>109</v>
      </c>
      <c r="B19" s="20">
        <v>-7.0000000000000007E-2</v>
      </c>
      <c r="C19" s="21"/>
      <c r="D19" s="20">
        <v>-0.02</v>
      </c>
      <c r="E19" s="20">
        <v>0.04</v>
      </c>
      <c r="F19" s="20">
        <v>0.03</v>
      </c>
      <c r="H19" s="28" t="s">
        <v>1855</v>
      </c>
      <c r="I19" s="24">
        <v>-0.54</v>
      </c>
      <c r="J19" s="24">
        <v>-0.18</v>
      </c>
      <c r="K19" s="24">
        <v>-0.26</v>
      </c>
      <c r="L19" s="24">
        <v>-0.19</v>
      </c>
      <c r="M19" s="24">
        <v>-0.19</v>
      </c>
      <c r="S19" s="19" t="s">
        <v>889</v>
      </c>
      <c r="T19" s="21"/>
      <c r="U19" s="21"/>
      <c r="V19" s="21"/>
      <c r="W19" s="21"/>
      <c r="X19" s="20">
        <v>0.12</v>
      </c>
      <c r="Y19" s="20">
        <v>1</v>
      </c>
    </row>
    <row r="20" spans="1:25">
      <c r="A20" s="19" t="s">
        <v>963</v>
      </c>
      <c r="B20" s="21"/>
      <c r="C20" s="20">
        <v>-0.04</v>
      </c>
      <c r="D20" s="21"/>
      <c r="E20" s="21"/>
      <c r="F20" s="20">
        <v>-0.06</v>
      </c>
      <c r="H20" s="28" t="s">
        <v>1856</v>
      </c>
      <c r="I20" s="24">
        <v>0.77</v>
      </c>
      <c r="J20" s="24">
        <v>0.37</v>
      </c>
      <c r="K20" s="24">
        <v>0.61</v>
      </c>
      <c r="L20" s="24">
        <v>0.41</v>
      </c>
      <c r="M20" s="24">
        <v>0.36</v>
      </c>
      <c r="S20" s="19" t="s">
        <v>1027</v>
      </c>
      <c r="T20" s="21"/>
      <c r="U20" s="20">
        <v>0.12</v>
      </c>
      <c r="V20" s="21"/>
      <c r="W20" s="21"/>
      <c r="X20" s="21"/>
      <c r="Y20" s="20">
        <v>1</v>
      </c>
    </row>
    <row r="21" spans="1:25">
      <c r="A21" s="19" t="s">
        <v>132</v>
      </c>
      <c r="B21" s="21"/>
      <c r="C21" s="21"/>
      <c r="D21" s="20">
        <v>0.06</v>
      </c>
      <c r="E21" s="21"/>
      <c r="F21" s="21"/>
      <c r="H21" s="28" t="s">
        <v>1857</v>
      </c>
      <c r="I21" s="24">
        <v>-0.84</v>
      </c>
      <c r="J21" s="24">
        <v>-0.91</v>
      </c>
      <c r="K21" s="24">
        <v>-0.99</v>
      </c>
      <c r="L21" s="24">
        <v>-0.9</v>
      </c>
      <c r="M21" s="24">
        <v>-0.92</v>
      </c>
      <c r="S21" s="19" t="s">
        <v>504</v>
      </c>
      <c r="T21" s="21"/>
      <c r="U21" s="20">
        <v>0.2</v>
      </c>
      <c r="V21" s="20">
        <v>0.24</v>
      </c>
      <c r="W21" s="20">
        <v>0.13</v>
      </c>
      <c r="X21" s="20">
        <v>0.2</v>
      </c>
      <c r="Y21" s="20">
        <v>4</v>
      </c>
    </row>
    <row r="22" spans="1:25" ht="28.8">
      <c r="A22" s="19" t="s">
        <v>1083</v>
      </c>
      <c r="B22" s="21"/>
      <c r="C22" s="20">
        <v>0.06</v>
      </c>
      <c r="D22" s="21"/>
      <c r="E22" s="20">
        <v>0.12</v>
      </c>
      <c r="F22" s="20">
        <v>0.09</v>
      </c>
      <c r="H22" s="28" t="s">
        <v>1858</v>
      </c>
      <c r="I22" s="24">
        <v>1.91</v>
      </c>
      <c r="J22" s="24">
        <v>0.28999999999999998</v>
      </c>
      <c r="K22" s="24">
        <v>1.33</v>
      </c>
      <c r="L22" s="24">
        <v>0.24</v>
      </c>
      <c r="M22" s="24">
        <v>0.21</v>
      </c>
      <c r="S22" s="25" t="s">
        <v>1664</v>
      </c>
      <c r="T22" s="26"/>
      <c r="U22" s="26"/>
      <c r="V22" s="26"/>
      <c r="W22" s="26"/>
      <c r="X22" s="27">
        <v>0.12</v>
      </c>
      <c r="Y22" s="27">
        <v>1</v>
      </c>
    </row>
    <row r="23" spans="1:25">
      <c r="A23" s="19" t="s">
        <v>200</v>
      </c>
      <c r="B23" s="21"/>
      <c r="C23" s="20">
        <v>-7.0000000000000007E-2</v>
      </c>
      <c r="D23" s="20">
        <v>0.03</v>
      </c>
      <c r="E23" s="20">
        <v>-0.06</v>
      </c>
      <c r="F23" s="20">
        <v>-0.08</v>
      </c>
      <c r="H23" s="28" t="s">
        <v>1874</v>
      </c>
      <c r="I23" s="23"/>
      <c r="J23" s="23"/>
      <c r="K23" s="24">
        <v>0.09</v>
      </c>
      <c r="L23" s="23"/>
      <c r="M23" s="23"/>
      <c r="S23" s="25" t="s">
        <v>1673</v>
      </c>
      <c r="T23" s="26"/>
      <c r="U23" s="26"/>
      <c r="V23" s="26"/>
      <c r="W23" s="26"/>
      <c r="X23" s="27">
        <v>0.12</v>
      </c>
      <c r="Y23" s="27">
        <v>1</v>
      </c>
    </row>
    <row r="24" spans="1:25">
      <c r="A24" s="19" t="s">
        <v>509</v>
      </c>
      <c r="B24" s="21"/>
      <c r="C24" s="20">
        <v>-0.08</v>
      </c>
      <c r="D24" s="20">
        <v>0.12</v>
      </c>
      <c r="E24" s="21"/>
      <c r="F24" s="20">
        <v>-0.06</v>
      </c>
      <c r="H24" s="28" t="s">
        <v>1859</v>
      </c>
      <c r="I24" s="23"/>
      <c r="J24" s="23"/>
      <c r="K24" s="24">
        <v>-0.27</v>
      </c>
      <c r="L24" s="24">
        <v>-0.15</v>
      </c>
      <c r="M24" s="23"/>
      <c r="S24" s="25" t="s">
        <v>1677</v>
      </c>
      <c r="T24" s="26"/>
      <c r="U24" s="27">
        <v>0.13</v>
      </c>
      <c r="V24" s="27">
        <v>-0.21</v>
      </c>
      <c r="W24" s="26"/>
      <c r="X24" s="27">
        <v>0.09</v>
      </c>
      <c r="Y24" s="27">
        <v>1</v>
      </c>
    </row>
    <row r="25" spans="1:25" ht="28.8">
      <c r="A25" s="19" t="s">
        <v>528</v>
      </c>
      <c r="B25" s="21"/>
      <c r="C25" s="20">
        <v>-0.04</v>
      </c>
      <c r="D25" s="20">
        <v>-7.0000000000000007E-2</v>
      </c>
      <c r="E25" s="21"/>
      <c r="F25" s="20">
        <v>-0.03</v>
      </c>
      <c r="H25" s="28" t="s">
        <v>1860</v>
      </c>
      <c r="I25" s="24">
        <v>-0.11</v>
      </c>
      <c r="J25" s="24">
        <v>-0.2</v>
      </c>
      <c r="K25" s="24">
        <v>-0.16</v>
      </c>
      <c r="L25" s="24">
        <v>-0.16</v>
      </c>
      <c r="M25" s="24">
        <v>-0.18</v>
      </c>
      <c r="S25" s="25" t="s">
        <v>1694</v>
      </c>
      <c r="T25" s="27">
        <v>2.08</v>
      </c>
      <c r="U25" s="26"/>
      <c r="V25" s="26"/>
      <c r="W25" s="26"/>
      <c r="X25" s="26"/>
      <c r="Y25" s="27">
        <v>1</v>
      </c>
    </row>
    <row r="26" spans="1:25" ht="28.8">
      <c r="A26" s="19" t="s">
        <v>442</v>
      </c>
      <c r="B26" s="21"/>
      <c r="C26" s="20">
        <v>-0.66</v>
      </c>
      <c r="D26" s="20">
        <v>-0.41</v>
      </c>
      <c r="E26" s="20">
        <v>-0.57999999999999996</v>
      </c>
      <c r="F26" s="20">
        <v>-0.73</v>
      </c>
      <c r="H26" s="28" t="s">
        <v>1861</v>
      </c>
      <c r="I26" s="24">
        <v>0.44</v>
      </c>
      <c r="J26" s="24">
        <v>0.4</v>
      </c>
      <c r="K26" s="24">
        <v>0.52</v>
      </c>
      <c r="L26" s="24">
        <v>0.44</v>
      </c>
      <c r="M26" s="24">
        <v>0.47</v>
      </c>
      <c r="S26" s="25" t="s">
        <v>1695</v>
      </c>
      <c r="T26" s="27">
        <v>2.14</v>
      </c>
      <c r="U26" s="27">
        <v>1.31</v>
      </c>
      <c r="V26" s="27">
        <v>1.51</v>
      </c>
      <c r="W26" s="27">
        <v>1.37</v>
      </c>
      <c r="X26" s="27">
        <v>1.31</v>
      </c>
      <c r="Y26" s="27">
        <v>5</v>
      </c>
    </row>
    <row r="27" spans="1:25">
      <c r="A27" s="19" t="s">
        <v>148</v>
      </c>
      <c r="B27" s="21"/>
      <c r="C27" s="20">
        <v>0.04</v>
      </c>
      <c r="D27" s="21"/>
      <c r="E27" s="21"/>
      <c r="F27" s="21"/>
      <c r="H27" s="17" t="str">
        <f>PROPER(S2)</f>
        <v>Buspirone Hcl</v>
      </c>
      <c r="I27" s="17" t="str">
        <f t="shared" ref="I27:M27" si="0">PROPER(T2)</f>
        <v/>
      </c>
      <c r="J27" s="17" t="str">
        <f t="shared" si="0"/>
        <v/>
      </c>
      <c r="K27" s="17" t="str">
        <f t="shared" si="0"/>
        <v>0.14</v>
      </c>
      <c r="L27" s="17" t="str">
        <f t="shared" si="0"/>
        <v/>
      </c>
      <c r="M27" s="17" t="str">
        <f t="shared" si="0"/>
        <v/>
      </c>
      <c r="S27" s="25" t="s">
        <v>1696</v>
      </c>
      <c r="T27" s="26"/>
      <c r="U27" s="26"/>
      <c r="V27" s="27">
        <v>0.12</v>
      </c>
      <c r="W27" s="26"/>
      <c r="X27" s="26"/>
      <c r="Y27" s="27">
        <v>1</v>
      </c>
    </row>
    <row r="28" spans="1:25" ht="28.8">
      <c r="A28" s="19" t="s">
        <v>344</v>
      </c>
      <c r="B28" s="21"/>
      <c r="C28" s="20">
        <v>0.1</v>
      </c>
      <c r="D28" s="20">
        <v>7.0000000000000007E-2</v>
      </c>
      <c r="E28" s="20">
        <v>0.12</v>
      </c>
      <c r="F28" s="20">
        <v>0.12</v>
      </c>
      <c r="H28" s="17" t="str">
        <f t="shared" ref="H28:H91" si="1">PROPER(S3)</f>
        <v>Citalopram Hydrobromide</v>
      </c>
      <c r="I28" s="17" t="str">
        <f t="shared" ref="I28:I91" si="2">PROPER(T3)</f>
        <v/>
      </c>
      <c r="J28" s="17" t="str">
        <f t="shared" ref="J28:J91" si="3">PROPER(U3)</f>
        <v>0.73</v>
      </c>
      <c r="K28" s="17" t="str">
        <f t="shared" ref="K28:K91" si="4">PROPER(V3)</f>
        <v>0.45</v>
      </c>
      <c r="L28" s="17" t="str">
        <f t="shared" ref="L28:L91" si="5">PROPER(W3)</f>
        <v>0.15</v>
      </c>
      <c r="M28" s="17" t="str">
        <f t="shared" ref="M28:M91" si="6">PROPER(X3)</f>
        <v>0.14</v>
      </c>
      <c r="S28" s="25" t="s">
        <v>1700</v>
      </c>
      <c r="T28" s="27">
        <v>2.02</v>
      </c>
      <c r="U28" s="27">
        <v>0.9</v>
      </c>
      <c r="V28" s="27">
        <v>1.1599999999999999</v>
      </c>
      <c r="W28" s="27">
        <v>0.97</v>
      </c>
      <c r="X28" s="27">
        <v>0.87</v>
      </c>
      <c r="Y28" s="27">
        <v>5</v>
      </c>
    </row>
    <row r="29" spans="1:25">
      <c r="A29" s="19" t="s">
        <v>55</v>
      </c>
      <c r="B29" s="21"/>
      <c r="C29" s="20">
        <v>-0.02</v>
      </c>
      <c r="D29" s="21"/>
      <c r="E29" s="21"/>
      <c r="F29" s="20">
        <v>-0.04</v>
      </c>
      <c r="H29" s="17" t="str">
        <f t="shared" si="1"/>
        <v>Desogestrel-Ethinyl Estradiol</v>
      </c>
      <c r="I29" s="17" t="str">
        <f t="shared" si="2"/>
        <v/>
      </c>
      <c r="J29" s="17" t="str">
        <f t="shared" si="3"/>
        <v/>
      </c>
      <c r="K29" s="17" t="str">
        <f t="shared" si="4"/>
        <v/>
      </c>
      <c r="L29" s="17" t="str">
        <f t="shared" si="5"/>
        <v/>
      </c>
      <c r="M29" s="17" t="str">
        <f t="shared" si="6"/>
        <v>0.11</v>
      </c>
      <c r="S29" s="25" t="s">
        <v>1701</v>
      </c>
      <c r="T29" s="27">
        <v>0.15</v>
      </c>
      <c r="U29" s="27">
        <v>-0.08</v>
      </c>
      <c r="V29" s="26"/>
      <c r="W29" s="27">
        <v>-0.06</v>
      </c>
      <c r="X29" s="27">
        <v>-0.12</v>
      </c>
      <c r="Y29" s="27">
        <v>1</v>
      </c>
    </row>
    <row r="30" spans="1:25">
      <c r="A30" s="19" t="s">
        <v>511</v>
      </c>
      <c r="B30" s="20">
        <v>0.44</v>
      </c>
      <c r="C30" s="20">
        <v>-0.03</v>
      </c>
      <c r="D30" s="20">
        <v>0.11</v>
      </c>
      <c r="E30" s="20">
        <v>-0.03</v>
      </c>
      <c r="F30" s="21"/>
      <c r="H30" s="17" t="str">
        <f t="shared" si="1"/>
        <v>Duloxetine Hcl</v>
      </c>
      <c r="I30" s="17" t="str">
        <f t="shared" si="2"/>
        <v/>
      </c>
      <c r="J30" s="17" t="str">
        <f t="shared" si="3"/>
        <v>0.22</v>
      </c>
      <c r="K30" s="17" t="str">
        <f t="shared" si="4"/>
        <v>0.28</v>
      </c>
      <c r="L30" s="17" t="str">
        <f t="shared" si="5"/>
        <v>0.16</v>
      </c>
      <c r="M30" s="17" t="str">
        <f t="shared" si="6"/>
        <v>0.19</v>
      </c>
      <c r="S30" s="25" t="s">
        <v>1703</v>
      </c>
      <c r="T30" s="27">
        <v>0.16</v>
      </c>
      <c r="U30" s="26"/>
      <c r="V30" s="26"/>
      <c r="W30" s="26"/>
      <c r="X30" s="26"/>
      <c r="Y30" s="27">
        <v>1</v>
      </c>
    </row>
    <row r="31" spans="1:25">
      <c r="A31" s="19" t="s">
        <v>393</v>
      </c>
      <c r="B31" s="21"/>
      <c r="C31" s="21"/>
      <c r="D31" s="20">
        <v>0.14000000000000001</v>
      </c>
      <c r="E31" s="21"/>
      <c r="F31" s="21"/>
      <c r="H31" s="17" t="str">
        <f t="shared" si="1"/>
        <v>Escitalopram Oxalate</v>
      </c>
      <c r="I31" s="17" t="str">
        <f t="shared" si="2"/>
        <v/>
      </c>
      <c r="J31" s="17" t="str">
        <f t="shared" si="3"/>
        <v>0.55</v>
      </c>
      <c r="K31" s="17" t="str">
        <f t="shared" si="4"/>
        <v>0.94</v>
      </c>
      <c r="L31" s="17" t="str">
        <f t="shared" si="5"/>
        <v>0.2</v>
      </c>
      <c r="M31" s="17" t="str">
        <f t="shared" si="6"/>
        <v>0.19</v>
      </c>
      <c r="S31" s="25" t="s">
        <v>1709</v>
      </c>
      <c r="T31" s="26"/>
      <c r="U31" s="26"/>
      <c r="V31" s="27">
        <v>0.13</v>
      </c>
      <c r="W31" s="27">
        <v>0.05</v>
      </c>
      <c r="X31" s="27">
        <v>0.09</v>
      </c>
      <c r="Y31" s="27">
        <v>1</v>
      </c>
    </row>
    <row r="32" spans="1:25">
      <c r="A32" s="19" t="s">
        <v>303</v>
      </c>
      <c r="B32" s="21"/>
      <c r="C32" s="21"/>
      <c r="D32" s="21"/>
      <c r="E32" s="20">
        <v>0.05</v>
      </c>
      <c r="F32" s="20">
        <v>0.05</v>
      </c>
      <c r="H32" s="17" t="str">
        <f t="shared" si="1"/>
        <v>Estrogen,Con/M-Progest Acet</v>
      </c>
      <c r="I32" s="17" t="str">
        <f t="shared" si="2"/>
        <v/>
      </c>
      <c r="J32" s="17" t="str">
        <f t="shared" si="3"/>
        <v>0.14</v>
      </c>
      <c r="K32" s="17" t="str">
        <f t="shared" si="4"/>
        <v/>
      </c>
      <c r="L32" s="17" t="str">
        <f t="shared" si="5"/>
        <v>0.15</v>
      </c>
      <c r="M32" s="17" t="str">
        <f t="shared" si="6"/>
        <v>0.15</v>
      </c>
      <c r="S32" s="25" t="s">
        <v>1710</v>
      </c>
      <c r="T32" s="26"/>
      <c r="U32" s="26"/>
      <c r="V32" s="27">
        <v>0.13</v>
      </c>
      <c r="W32" s="27">
        <v>0.17</v>
      </c>
      <c r="X32" s="27">
        <v>0.1</v>
      </c>
      <c r="Y32" s="27">
        <v>2</v>
      </c>
    </row>
    <row r="33" spans="1:25">
      <c r="A33" s="19" t="s">
        <v>537</v>
      </c>
      <c r="B33" s="21"/>
      <c r="C33" s="20">
        <v>0.06</v>
      </c>
      <c r="D33" s="20">
        <v>-0.1</v>
      </c>
      <c r="E33" s="21"/>
      <c r="F33" s="20">
        <v>0.06</v>
      </c>
      <c r="H33" s="17" t="str">
        <f t="shared" si="1"/>
        <v>Estrogen,Ester/Me-Testosterone</v>
      </c>
      <c r="I33" s="17" t="str">
        <f t="shared" si="2"/>
        <v/>
      </c>
      <c r="J33" s="17" t="str">
        <f t="shared" si="3"/>
        <v/>
      </c>
      <c r="K33" s="17" t="str">
        <f t="shared" si="4"/>
        <v/>
      </c>
      <c r="L33" s="17" t="str">
        <f t="shared" si="5"/>
        <v>0.11</v>
      </c>
      <c r="M33" s="17" t="str">
        <f t="shared" si="6"/>
        <v/>
      </c>
      <c r="S33" s="25" t="s">
        <v>1712</v>
      </c>
      <c r="T33" s="27">
        <v>0.15</v>
      </c>
      <c r="U33" s="27">
        <v>0.09</v>
      </c>
      <c r="V33" s="26"/>
      <c r="W33" s="27">
        <v>0.08</v>
      </c>
      <c r="X33" s="27">
        <v>0.08</v>
      </c>
      <c r="Y33" s="27">
        <v>1</v>
      </c>
    </row>
    <row r="34" spans="1:25">
      <c r="A34" s="19" t="s">
        <v>496</v>
      </c>
      <c r="B34" s="21"/>
      <c r="C34" s="20">
        <v>0.73</v>
      </c>
      <c r="D34" s="20">
        <v>0.45</v>
      </c>
      <c r="E34" s="20">
        <v>0.15</v>
      </c>
      <c r="F34" s="20">
        <v>0.14000000000000001</v>
      </c>
      <c r="H34" s="17" t="str">
        <f t="shared" si="1"/>
        <v>Fenofibrate</v>
      </c>
      <c r="I34" s="17" t="str">
        <f t="shared" si="2"/>
        <v/>
      </c>
      <c r="J34" s="17" t="str">
        <f t="shared" si="3"/>
        <v>0.11</v>
      </c>
      <c r="K34" s="17" t="str">
        <f t="shared" si="4"/>
        <v/>
      </c>
      <c r="L34" s="17" t="str">
        <f t="shared" si="5"/>
        <v>0.12</v>
      </c>
      <c r="M34" s="17" t="str">
        <f t="shared" si="6"/>
        <v>0.18</v>
      </c>
      <c r="S34" s="25" t="s">
        <v>1721</v>
      </c>
      <c r="T34" s="26"/>
      <c r="U34" s="27">
        <v>0.15</v>
      </c>
      <c r="V34" s="27">
        <v>0.17</v>
      </c>
      <c r="W34" s="27">
        <v>7.0000000000000007E-2</v>
      </c>
      <c r="X34" s="27">
        <v>0.11</v>
      </c>
      <c r="Y34" s="27">
        <v>3</v>
      </c>
    </row>
    <row r="35" spans="1:25">
      <c r="A35" s="19" t="s">
        <v>1330</v>
      </c>
      <c r="B35" s="21"/>
      <c r="C35" s="20">
        <v>-0.04</v>
      </c>
      <c r="D35" s="21"/>
      <c r="E35" s="21"/>
      <c r="F35" s="21"/>
      <c r="H35" s="17" t="str">
        <f t="shared" si="1"/>
        <v>Fentanyl</v>
      </c>
      <c r="I35" s="17" t="str">
        <f t="shared" si="2"/>
        <v/>
      </c>
      <c r="J35" s="17" t="str">
        <f t="shared" si="3"/>
        <v/>
      </c>
      <c r="K35" s="17" t="str">
        <f t="shared" si="4"/>
        <v>0.13</v>
      </c>
      <c r="L35" s="17" t="str">
        <f t="shared" si="5"/>
        <v/>
      </c>
      <c r="M35" s="17" t="str">
        <f t="shared" si="6"/>
        <v/>
      </c>
      <c r="S35" s="25" t="s">
        <v>1781</v>
      </c>
      <c r="T35" s="26"/>
      <c r="U35" s="27">
        <v>0.15</v>
      </c>
      <c r="V35" s="26"/>
      <c r="W35" s="26"/>
      <c r="X35" s="26"/>
      <c r="Y35" s="27">
        <v>1</v>
      </c>
    </row>
    <row r="36" spans="1:25">
      <c r="A36" s="19" t="s">
        <v>434</v>
      </c>
      <c r="B36" s="20">
        <v>0.11</v>
      </c>
      <c r="C36" s="20">
        <v>-0.08</v>
      </c>
      <c r="D36" s="20">
        <v>0.1</v>
      </c>
      <c r="E36" s="20">
        <v>-7.0000000000000007E-2</v>
      </c>
      <c r="F36" s="20">
        <v>-0.08</v>
      </c>
      <c r="H36" s="17" t="str">
        <f t="shared" si="1"/>
        <v>Fexofenadine/Pseudoephedrine</v>
      </c>
      <c r="I36" s="17" t="str">
        <f t="shared" si="2"/>
        <v/>
      </c>
      <c r="J36" s="17" t="str">
        <f t="shared" si="3"/>
        <v>0.11</v>
      </c>
      <c r="K36" s="17" t="str">
        <f t="shared" si="4"/>
        <v/>
      </c>
      <c r="L36" s="17" t="str">
        <f t="shared" si="5"/>
        <v/>
      </c>
      <c r="M36" s="17" t="str">
        <f t="shared" si="6"/>
        <v/>
      </c>
      <c r="S36" s="25" t="s">
        <v>1796</v>
      </c>
      <c r="T36" s="26"/>
      <c r="U36" s="27">
        <v>0.12</v>
      </c>
      <c r="V36" s="26"/>
      <c r="W36" s="27">
        <v>0.12</v>
      </c>
      <c r="X36" s="27">
        <v>0.1</v>
      </c>
      <c r="Y36" s="27">
        <v>2</v>
      </c>
    </row>
    <row r="37" spans="1:25">
      <c r="A37" s="19" t="s">
        <v>1089</v>
      </c>
      <c r="B37" s="21"/>
      <c r="C37" s="20">
        <v>-0.08</v>
      </c>
      <c r="D37" s="21"/>
      <c r="E37" s="21"/>
      <c r="F37" s="20">
        <v>-0.06</v>
      </c>
      <c r="H37" s="17" t="str">
        <f t="shared" si="1"/>
        <v>Fluoxetine Hcl</v>
      </c>
      <c r="I37" s="17" t="str">
        <f t="shared" si="2"/>
        <v/>
      </c>
      <c r="J37" s="17" t="str">
        <f t="shared" si="3"/>
        <v>0.2</v>
      </c>
      <c r="K37" s="17" t="str">
        <f t="shared" si="4"/>
        <v>0.23</v>
      </c>
      <c r="L37" s="17" t="str">
        <f t="shared" si="5"/>
        <v>0.66</v>
      </c>
      <c r="M37" s="17" t="str">
        <f t="shared" si="6"/>
        <v>0.18</v>
      </c>
    </row>
    <row r="38" spans="1:25">
      <c r="A38" s="19" t="s">
        <v>1296</v>
      </c>
      <c r="B38" s="21"/>
      <c r="C38" s="21"/>
      <c r="D38" s="20">
        <v>-0.16</v>
      </c>
      <c r="E38" s="21"/>
      <c r="F38" s="21"/>
      <c r="H38" s="17" t="str">
        <f t="shared" si="1"/>
        <v>Hydroxychloroquine Sulfate</v>
      </c>
      <c r="I38" s="17" t="str">
        <f t="shared" si="2"/>
        <v/>
      </c>
      <c r="J38" s="17" t="str">
        <f t="shared" si="3"/>
        <v/>
      </c>
      <c r="K38" s="17" t="str">
        <f t="shared" si="4"/>
        <v/>
      </c>
      <c r="L38" s="17" t="str">
        <f t="shared" si="5"/>
        <v/>
      </c>
      <c r="M38" s="17" t="str">
        <f t="shared" si="6"/>
        <v>0.12</v>
      </c>
    </row>
    <row r="39" spans="1:25">
      <c r="A39" s="19" t="s">
        <v>1237</v>
      </c>
      <c r="B39" s="21"/>
      <c r="C39" s="21"/>
      <c r="D39" s="21"/>
      <c r="E39" s="21"/>
      <c r="F39" s="20">
        <v>0.11</v>
      </c>
      <c r="H39" s="17" t="str">
        <f t="shared" si="1"/>
        <v>Methylphenidate Hcl</v>
      </c>
      <c r="I39" s="17" t="str">
        <f t="shared" si="2"/>
        <v>0.16</v>
      </c>
      <c r="J39" s="17" t="str">
        <f t="shared" si="3"/>
        <v/>
      </c>
      <c r="K39" s="17" t="str">
        <f t="shared" si="4"/>
        <v/>
      </c>
      <c r="L39" s="17" t="str">
        <f t="shared" si="5"/>
        <v/>
      </c>
      <c r="M39" s="17" t="str">
        <f t="shared" si="6"/>
        <v/>
      </c>
    </row>
    <row r="40" spans="1:25">
      <c r="A40" s="19" t="s">
        <v>607</v>
      </c>
      <c r="B40" s="21"/>
      <c r="C40" s="20">
        <v>-0.08</v>
      </c>
      <c r="D40" s="20">
        <v>0.08</v>
      </c>
      <c r="E40" s="20">
        <v>-7.0000000000000007E-2</v>
      </c>
      <c r="F40" s="20">
        <v>-7.0000000000000007E-2</v>
      </c>
      <c r="H40" s="17" t="str">
        <f t="shared" si="1"/>
        <v>Modafinil</v>
      </c>
      <c r="I40" s="17" t="str">
        <f t="shared" si="2"/>
        <v>0.23</v>
      </c>
      <c r="J40" s="17" t="str">
        <f t="shared" si="3"/>
        <v/>
      </c>
      <c r="K40" s="17" t="str">
        <f t="shared" si="4"/>
        <v/>
      </c>
      <c r="L40" s="17" t="str">
        <f t="shared" si="5"/>
        <v/>
      </c>
      <c r="M40" s="17" t="str">
        <f t="shared" si="6"/>
        <v/>
      </c>
    </row>
    <row r="41" spans="1:25">
      <c r="A41" s="19" t="s">
        <v>578</v>
      </c>
      <c r="B41" s="21"/>
      <c r="C41" s="20">
        <v>-0.06</v>
      </c>
      <c r="D41" s="21"/>
      <c r="E41" s="20">
        <v>-7.0000000000000007E-2</v>
      </c>
      <c r="F41" s="20">
        <v>-7.0000000000000007E-2</v>
      </c>
      <c r="H41" s="17" t="str">
        <f t="shared" si="1"/>
        <v>Norethindrone</v>
      </c>
      <c r="I41" s="17" t="str">
        <f t="shared" si="2"/>
        <v/>
      </c>
      <c r="J41" s="17" t="str">
        <f t="shared" si="3"/>
        <v/>
      </c>
      <c r="K41" s="17" t="str">
        <f t="shared" si="4"/>
        <v/>
      </c>
      <c r="L41" s="17" t="str">
        <f t="shared" si="5"/>
        <v/>
      </c>
      <c r="M41" s="17" t="str">
        <f t="shared" si="6"/>
        <v>0.13</v>
      </c>
    </row>
    <row r="42" spans="1:25">
      <c r="A42" s="19" t="s">
        <v>611</v>
      </c>
      <c r="B42" s="21"/>
      <c r="C42" s="21"/>
      <c r="D42" s="21"/>
      <c r="E42" s="21"/>
      <c r="F42" s="20">
        <v>-0.05</v>
      </c>
      <c r="H42" s="17" t="str">
        <f t="shared" si="1"/>
        <v>Oxycodone Hcl</v>
      </c>
      <c r="I42" s="17" t="str">
        <f t="shared" si="2"/>
        <v/>
      </c>
      <c r="J42" s="17" t="str">
        <f t="shared" si="3"/>
        <v/>
      </c>
      <c r="K42" s="17" t="str">
        <f t="shared" si="4"/>
        <v>0.11</v>
      </c>
      <c r="L42" s="17" t="str">
        <f t="shared" si="5"/>
        <v/>
      </c>
      <c r="M42" s="17" t="str">
        <f t="shared" si="6"/>
        <v/>
      </c>
    </row>
    <row r="43" spans="1:25">
      <c r="A43" s="19" t="s">
        <v>498</v>
      </c>
      <c r="B43" s="21"/>
      <c r="C43" s="20">
        <v>0.22</v>
      </c>
      <c r="D43" s="20">
        <v>0.28000000000000003</v>
      </c>
      <c r="E43" s="20">
        <v>0.16</v>
      </c>
      <c r="F43" s="20">
        <v>0.19</v>
      </c>
      <c r="H43" s="17" t="str">
        <f t="shared" si="1"/>
        <v>Paroxetine Hcl</v>
      </c>
      <c r="I43" s="17" t="str">
        <f t="shared" si="2"/>
        <v/>
      </c>
      <c r="J43" s="17" t="str">
        <f t="shared" si="3"/>
        <v>0.2</v>
      </c>
      <c r="K43" s="17" t="str">
        <f t="shared" si="4"/>
        <v>0.22</v>
      </c>
      <c r="L43" s="17" t="str">
        <f t="shared" si="5"/>
        <v>0.12</v>
      </c>
      <c r="M43" s="17" t="str">
        <f t="shared" si="6"/>
        <v>0.18</v>
      </c>
    </row>
    <row r="44" spans="1:25">
      <c r="A44" s="19" t="s">
        <v>492</v>
      </c>
      <c r="B44" s="21"/>
      <c r="C44" s="20">
        <v>0.55000000000000004</v>
      </c>
      <c r="D44" s="20">
        <v>0.94</v>
      </c>
      <c r="E44" s="20">
        <v>0.2</v>
      </c>
      <c r="F44" s="20">
        <v>0.19</v>
      </c>
      <c r="H44" s="17" t="str">
        <f t="shared" si="1"/>
        <v>Ramipril</v>
      </c>
      <c r="I44" s="17" t="str">
        <f t="shared" si="2"/>
        <v/>
      </c>
      <c r="J44" s="17" t="str">
        <f t="shared" si="3"/>
        <v/>
      </c>
      <c r="K44" s="17" t="str">
        <f t="shared" si="4"/>
        <v/>
      </c>
      <c r="L44" s="17" t="str">
        <f t="shared" si="5"/>
        <v/>
      </c>
      <c r="M44" s="17" t="str">
        <f t="shared" si="6"/>
        <v>0.12</v>
      </c>
    </row>
    <row r="45" spans="1:25">
      <c r="A45" s="19" t="s">
        <v>210</v>
      </c>
      <c r="B45" s="21"/>
      <c r="C45" s="21"/>
      <c r="D45" s="21"/>
      <c r="E45" s="21"/>
      <c r="F45" s="20">
        <v>0.04</v>
      </c>
      <c r="H45" s="17" t="str">
        <f t="shared" si="1"/>
        <v>Varenicline Tartrate</v>
      </c>
      <c r="I45" s="17" t="str">
        <f t="shared" si="2"/>
        <v/>
      </c>
      <c r="J45" s="17" t="str">
        <f t="shared" si="3"/>
        <v>0.12</v>
      </c>
      <c r="K45" s="17" t="str">
        <f t="shared" si="4"/>
        <v/>
      </c>
      <c r="L45" s="17" t="str">
        <f t="shared" si="5"/>
        <v/>
      </c>
      <c r="M45" s="17" t="str">
        <f t="shared" si="6"/>
        <v/>
      </c>
    </row>
    <row r="46" spans="1:25">
      <c r="A46" s="19" t="s">
        <v>221</v>
      </c>
      <c r="B46" s="21"/>
      <c r="C46" s="20">
        <v>0.04</v>
      </c>
      <c r="D46" s="21"/>
      <c r="E46" s="21"/>
      <c r="F46" s="20">
        <v>0.04</v>
      </c>
      <c r="H46" s="17" t="str">
        <f t="shared" si="1"/>
        <v>Venlafaxine Hcl</v>
      </c>
      <c r="I46" s="17" t="str">
        <f t="shared" si="2"/>
        <v/>
      </c>
      <c r="J46" s="17" t="str">
        <f t="shared" si="3"/>
        <v>0.2</v>
      </c>
      <c r="K46" s="17" t="str">
        <f t="shared" si="4"/>
        <v>0.24</v>
      </c>
      <c r="L46" s="17" t="str">
        <f t="shared" si="5"/>
        <v>0.13</v>
      </c>
      <c r="M46" s="17" t="str">
        <f t="shared" si="6"/>
        <v>0.2</v>
      </c>
    </row>
    <row r="47" spans="1:25">
      <c r="A47" s="19" t="s">
        <v>728</v>
      </c>
      <c r="B47" s="21"/>
      <c r="C47" s="20">
        <v>0.14000000000000001</v>
      </c>
      <c r="D47" s="21"/>
      <c r="E47" s="20">
        <v>0.15</v>
      </c>
      <c r="F47" s="20">
        <v>0.15</v>
      </c>
      <c r="H47" s="17" t="str">
        <f t="shared" si="1"/>
        <v>Icd9 Elderly Multigravida, With Antepartum Condition Or Complication</v>
      </c>
      <c r="I47" s="17" t="str">
        <f t="shared" si="2"/>
        <v/>
      </c>
      <c r="J47" s="17" t="str">
        <f t="shared" si="3"/>
        <v/>
      </c>
      <c r="K47" s="17" t="str">
        <f t="shared" si="4"/>
        <v/>
      </c>
      <c r="L47" s="17" t="str">
        <f t="shared" si="5"/>
        <v/>
      </c>
      <c r="M47" s="17" t="str">
        <f t="shared" si="6"/>
        <v>0.12</v>
      </c>
    </row>
    <row r="48" spans="1:25">
      <c r="A48" s="19" t="s">
        <v>180</v>
      </c>
      <c r="B48" s="21"/>
      <c r="C48" s="20">
        <v>7.0000000000000007E-2</v>
      </c>
      <c r="D48" s="21"/>
      <c r="E48" s="20">
        <v>0.09</v>
      </c>
      <c r="F48" s="20">
        <v>0.08</v>
      </c>
      <c r="H48" s="17" t="str">
        <f t="shared" ref="H48:H62" si="7">PROPER(S23)</f>
        <v>Icd9 Fitting And Adjustment Of Vascular Catheter</v>
      </c>
      <c r="I48" s="17" t="str">
        <f t="shared" ref="I48:I62" si="8">PROPER(T23)</f>
        <v/>
      </c>
      <c r="J48" s="17" t="str">
        <f t="shared" ref="J48:J62" si="9">PROPER(U23)</f>
        <v/>
      </c>
      <c r="K48" s="17" t="str">
        <f t="shared" ref="K48:K62" si="10">PROPER(V23)</f>
        <v/>
      </c>
      <c r="L48" s="17" t="str">
        <f t="shared" ref="L48:L62" si="11">PROPER(W23)</f>
        <v/>
      </c>
      <c r="M48" s="17" t="str">
        <f t="shared" ref="M48:M62" si="12">PROPER(X23)</f>
        <v>0.12</v>
      </c>
    </row>
    <row r="49" spans="1:13">
      <c r="A49" s="19" t="s">
        <v>733</v>
      </c>
      <c r="B49" s="21"/>
      <c r="C49" s="20">
        <v>0.08</v>
      </c>
      <c r="D49" s="21"/>
      <c r="E49" s="21"/>
      <c r="F49" s="20">
        <v>0.08</v>
      </c>
      <c r="H49" s="17" t="str">
        <f t="shared" si="7"/>
        <v>Icd9 Gynecological Examination</v>
      </c>
      <c r="I49" s="17" t="str">
        <f t="shared" si="8"/>
        <v/>
      </c>
      <c r="J49" s="17" t="str">
        <f t="shared" si="9"/>
        <v>0.13</v>
      </c>
      <c r="K49" s="17" t="str">
        <f t="shared" si="10"/>
        <v>-0.21</v>
      </c>
      <c r="L49" s="17" t="str">
        <f t="shared" si="11"/>
        <v/>
      </c>
      <c r="M49" s="17" t="str">
        <f t="shared" si="12"/>
        <v>0.09</v>
      </c>
    </row>
    <row r="50" spans="1:13">
      <c r="A50" s="19" t="s">
        <v>620</v>
      </c>
      <c r="B50" s="21"/>
      <c r="C50" s="20">
        <v>0.17</v>
      </c>
      <c r="D50" s="21"/>
      <c r="E50" s="20">
        <v>0.13</v>
      </c>
      <c r="F50" s="20">
        <v>0.09</v>
      </c>
      <c r="H50" s="17" t="str">
        <f t="shared" si="7"/>
        <v>Icd9 Major Depressive Disorder, Recurrent Episode, In Full Remission</v>
      </c>
      <c r="I50" s="17" t="str">
        <f t="shared" si="8"/>
        <v>2.08</v>
      </c>
      <c r="J50" s="17" t="str">
        <f t="shared" si="9"/>
        <v/>
      </c>
      <c r="K50" s="17" t="str">
        <f t="shared" si="10"/>
        <v/>
      </c>
      <c r="L50" s="17" t="str">
        <f t="shared" si="11"/>
        <v/>
      </c>
      <c r="M50" s="17" t="str">
        <f t="shared" si="12"/>
        <v/>
      </c>
    </row>
    <row r="51" spans="1:13">
      <c r="A51" s="19" t="s">
        <v>1298</v>
      </c>
      <c r="B51" s="21"/>
      <c r="C51" s="21"/>
      <c r="D51" s="20">
        <v>-0.16</v>
      </c>
      <c r="E51" s="21"/>
      <c r="F51" s="21"/>
      <c r="H51" s="17" t="str">
        <f t="shared" si="7"/>
        <v>Icd9 Major Depressive Disorder, Recurrent Episode, In Partial Or Unspecified Remission</v>
      </c>
      <c r="I51" s="17" t="str">
        <f t="shared" si="8"/>
        <v>2.14</v>
      </c>
      <c r="J51" s="17" t="str">
        <f t="shared" si="9"/>
        <v>1.31</v>
      </c>
      <c r="K51" s="17" t="str">
        <f t="shared" si="10"/>
        <v>1.51</v>
      </c>
      <c r="L51" s="17" t="str">
        <f t="shared" si="11"/>
        <v>1.37</v>
      </c>
      <c r="M51" s="17" t="str">
        <f t="shared" si="12"/>
        <v>1.31</v>
      </c>
    </row>
    <row r="52" spans="1:13">
      <c r="A52" s="19" t="s">
        <v>400</v>
      </c>
      <c r="B52" s="21"/>
      <c r="C52" s="20">
        <v>0.11</v>
      </c>
      <c r="D52" s="21"/>
      <c r="E52" s="20">
        <v>0.12</v>
      </c>
      <c r="F52" s="20">
        <v>0.18</v>
      </c>
      <c r="H52" s="17" t="str">
        <f t="shared" si="7"/>
        <v>Icd9 Major Depressive Disorder, Recurrent Episode, Mild</v>
      </c>
      <c r="I52" s="17" t="str">
        <f t="shared" si="8"/>
        <v/>
      </c>
      <c r="J52" s="17" t="str">
        <f t="shared" si="9"/>
        <v/>
      </c>
      <c r="K52" s="17" t="str">
        <f t="shared" si="10"/>
        <v>0.12</v>
      </c>
      <c r="L52" s="17" t="str">
        <f t="shared" si="11"/>
        <v/>
      </c>
      <c r="M52" s="17" t="str">
        <f t="shared" si="12"/>
        <v/>
      </c>
    </row>
    <row r="53" spans="1:13">
      <c r="A53" s="19" t="s">
        <v>301</v>
      </c>
      <c r="B53" s="21"/>
      <c r="C53" s="20">
        <v>0.09</v>
      </c>
      <c r="D53" s="20">
        <v>0.16</v>
      </c>
      <c r="E53" s="21"/>
      <c r="F53" s="21"/>
      <c r="H53" s="17" t="str">
        <f t="shared" si="7"/>
        <v>Icd9 Major Depressive Disorder, Recurrent Episode, Unspecified</v>
      </c>
      <c r="I53" s="17" t="str">
        <f t="shared" si="8"/>
        <v>2.02</v>
      </c>
      <c r="J53" s="17" t="str">
        <f t="shared" si="9"/>
        <v>0.9</v>
      </c>
      <c r="K53" s="17" t="str">
        <f t="shared" si="10"/>
        <v>1.16</v>
      </c>
      <c r="L53" s="17" t="str">
        <f t="shared" si="11"/>
        <v>0.97</v>
      </c>
      <c r="M53" s="17" t="str">
        <f t="shared" si="12"/>
        <v>0.87</v>
      </c>
    </row>
    <row r="54" spans="1:13">
      <c r="A54" s="19" t="s">
        <v>1127</v>
      </c>
      <c r="B54" s="21"/>
      <c r="C54" s="21"/>
      <c r="D54" s="21"/>
      <c r="E54" s="21"/>
      <c r="F54" s="20">
        <v>0.09</v>
      </c>
      <c r="H54" s="17" t="str">
        <f t="shared" si="7"/>
        <v>Icd9 Major Depressive Disorder, Single Episode, Moderate</v>
      </c>
      <c r="I54" s="17" t="str">
        <f t="shared" si="8"/>
        <v>0.15</v>
      </c>
      <c r="J54" s="17" t="str">
        <f t="shared" si="9"/>
        <v>-0.08</v>
      </c>
      <c r="K54" s="17" t="str">
        <f t="shared" si="10"/>
        <v/>
      </c>
      <c r="L54" s="17" t="str">
        <f t="shared" si="11"/>
        <v>-0.06</v>
      </c>
      <c r="M54" s="17" t="str">
        <f t="shared" si="12"/>
        <v>-0.12</v>
      </c>
    </row>
    <row r="55" spans="1:13">
      <c r="A55" s="19" t="s">
        <v>353</v>
      </c>
      <c r="B55" s="21"/>
      <c r="C55" s="21"/>
      <c r="D55" s="20">
        <v>0.13</v>
      </c>
      <c r="E55" s="21"/>
      <c r="F55" s="21"/>
      <c r="H55" s="17" t="str">
        <f t="shared" si="7"/>
        <v>Icd9 Major Depressive Disorder, Single Episode, Unspecified</v>
      </c>
      <c r="I55" s="17" t="str">
        <f t="shared" si="8"/>
        <v>0.16</v>
      </c>
      <c r="J55" s="17" t="str">
        <f t="shared" si="9"/>
        <v/>
      </c>
      <c r="K55" s="17" t="str">
        <f t="shared" si="10"/>
        <v/>
      </c>
      <c r="L55" s="17" t="str">
        <f t="shared" si="11"/>
        <v/>
      </c>
      <c r="M55" s="17" t="str">
        <f t="shared" si="12"/>
        <v/>
      </c>
    </row>
    <row r="56" spans="1:13">
      <c r="A56" s="19" t="s">
        <v>710</v>
      </c>
      <c r="B56" s="21"/>
      <c r="C56" s="20">
        <v>0.11</v>
      </c>
      <c r="D56" s="21"/>
      <c r="E56" s="21"/>
      <c r="F56" s="21"/>
      <c r="H56" s="17" t="str">
        <f t="shared" si="7"/>
        <v>Icd9 Morbid Obesity</v>
      </c>
      <c r="I56" s="17" t="str">
        <f t="shared" si="8"/>
        <v/>
      </c>
      <c r="J56" s="17" t="str">
        <f t="shared" si="9"/>
        <v/>
      </c>
      <c r="K56" s="17" t="str">
        <f t="shared" si="10"/>
        <v>0.13</v>
      </c>
      <c r="L56" s="17" t="str">
        <f t="shared" si="11"/>
        <v>0.05</v>
      </c>
      <c r="M56" s="17" t="str">
        <f t="shared" si="12"/>
        <v>0.09</v>
      </c>
    </row>
    <row r="57" spans="1:13">
      <c r="A57" s="19" t="s">
        <v>494</v>
      </c>
      <c r="B57" s="21"/>
      <c r="C57" s="20">
        <v>0.2</v>
      </c>
      <c r="D57" s="20">
        <v>0.23</v>
      </c>
      <c r="E57" s="20">
        <v>0.66</v>
      </c>
      <c r="F57" s="20">
        <v>0.18</v>
      </c>
      <c r="H57" s="17" t="str">
        <f t="shared" si="7"/>
        <v>Icd9 Multiple Sclerosis</v>
      </c>
      <c r="I57" s="17" t="str">
        <f t="shared" si="8"/>
        <v/>
      </c>
      <c r="J57" s="17" t="str">
        <f t="shared" si="9"/>
        <v/>
      </c>
      <c r="K57" s="17" t="str">
        <f t="shared" si="10"/>
        <v>0.13</v>
      </c>
      <c r="L57" s="17" t="str">
        <f t="shared" si="11"/>
        <v>0.17</v>
      </c>
      <c r="M57" s="17" t="str">
        <f t="shared" si="12"/>
        <v>0.1</v>
      </c>
    </row>
    <row r="58" spans="1:13">
      <c r="A58" s="19" t="s">
        <v>204</v>
      </c>
      <c r="B58" s="21"/>
      <c r="C58" s="21"/>
      <c r="D58" s="21"/>
      <c r="E58" s="21"/>
      <c r="F58" s="20">
        <v>0.04</v>
      </c>
      <c r="H58" s="17" t="str">
        <f t="shared" si="7"/>
        <v>Icd9 Myopia</v>
      </c>
      <c r="I58" s="17" t="str">
        <f t="shared" si="8"/>
        <v>0.15</v>
      </c>
      <c r="J58" s="17" t="str">
        <f t="shared" si="9"/>
        <v>0.09</v>
      </c>
      <c r="K58" s="17" t="str">
        <f t="shared" si="10"/>
        <v/>
      </c>
      <c r="L58" s="17" t="str">
        <f t="shared" si="11"/>
        <v>0.08</v>
      </c>
      <c r="M58" s="17" t="str">
        <f t="shared" si="12"/>
        <v>0.08</v>
      </c>
    </row>
    <row r="59" spans="1:13">
      <c r="A59" s="19" t="s">
        <v>377</v>
      </c>
      <c r="B59" s="21"/>
      <c r="C59" s="21"/>
      <c r="D59" s="20">
        <v>0.04</v>
      </c>
      <c r="E59" s="21"/>
      <c r="F59" s="21"/>
      <c r="H59" s="17" t="str">
        <f t="shared" si="7"/>
        <v>Icd9 Obstructive Sleep Apnea (Adult) (Pediatric)</v>
      </c>
      <c r="I59" s="17" t="str">
        <f t="shared" si="8"/>
        <v/>
      </c>
      <c r="J59" s="17" t="str">
        <f t="shared" si="9"/>
        <v>0.15</v>
      </c>
      <c r="K59" s="17" t="str">
        <f t="shared" si="10"/>
        <v>0.17</v>
      </c>
      <c r="L59" s="17" t="str">
        <f t="shared" si="11"/>
        <v>0.07</v>
      </c>
      <c r="M59" s="17" t="str">
        <f t="shared" si="12"/>
        <v>0.11</v>
      </c>
    </row>
    <row r="60" spans="1:13">
      <c r="A60" s="19" t="s">
        <v>357</v>
      </c>
      <c r="B60" s="21"/>
      <c r="C60" s="20">
        <v>0.12</v>
      </c>
      <c r="D60" s="21"/>
      <c r="E60" s="21"/>
      <c r="F60" s="20">
        <v>0.09</v>
      </c>
      <c r="H60" s="17" t="str">
        <f t="shared" si="7"/>
        <v>Icd9 Routine Postpartum Follow-Up</v>
      </c>
      <c r="I60" s="17" t="str">
        <f t="shared" si="8"/>
        <v/>
      </c>
      <c r="J60" s="17" t="str">
        <f t="shared" si="9"/>
        <v>0.15</v>
      </c>
      <c r="K60" s="17" t="str">
        <f t="shared" si="10"/>
        <v/>
      </c>
      <c r="L60" s="17" t="str">
        <f t="shared" si="11"/>
        <v/>
      </c>
      <c r="M60" s="17" t="str">
        <f t="shared" si="12"/>
        <v/>
      </c>
    </row>
    <row r="61" spans="1:13">
      <c r="A61" s="19" t="s">
        <v>1242</v>
      </c>
      <c r="B61" s="21"/>
      <c r="C61" s="20">
        <v>-0.12</v>
      </c>
      <c r="D61" s="21"/>
      <c r="E61" s="21"/>
      <c r="F61" s="20">
        <v>-0.13</v>
      </c>
      <c r="H61" s="17" t="str">
        <f t="shared" si="7"/>
        <v>Icd9 Supervision Of Other Normal Pregnancy</v>
      </c>
      <c r="I61" s="17" t="str">
        <f t="shared" si="8"/>
        <v/>
      </c>
      <c r="J61" s="17" t="str">
        <f t="shared" si="9"/>
        <v>0.12</v>
      </c>
      <c r="K61" s="17" t="str">
        <f t="shared" si="10"/>
        <v/>
      </c>
      <c r="L61" s="17" t="str">
        <f t="shared" si="11"/>
        <v>0.12</v>
      </c>
      <c r="M61" s="17" t="str">
        <f t="shared" si="12"/>
        <v>0.1</v>
      </c>
    </row>
    <row r="62" spans="1:13">
      <c r="A62" s="19" t="s">
        <v>241</v>
      </c>
      <c r="B62" s="21"/>
      <c r="C62" s="21"/>
      <c r="D62" s="20">
        <v>0.05</v>
      </c>
      <c r="E62" s="20">
        <v>0.02</v>
      </c>
      <c r="F62" s="20">
        <v>0.02</v>
      </c>
      <c r="H62" t="str">
        <f t="shared" si="7"/>
        <v/>
      </c>
      <c r="I62" t="str">
        <f t="shared" si="8"/>
        <v/>
      </c>
      <c r="J62" t="str">
        <f t="shared" si="9"/>
        <v/>
      </c>
      <c r="K62" t="str">
        <f t="shared" si="10"/>
        <v/>
      </c>
      <c r="L62" t="str">
        <f t="shared" si="11"/>
        <v/>
      </c>
      <c r="M62" t="str">
        <f t="shared" si="12"/>
        <v/>
      </c>
    </row>
    <row r="63" spans="1:13">
      <c r="A63" s="19" t="s">
        <v>288</v>
      </c>
      <c r="B63" s="21"/>
      <c r="C63" s="21"/>
      <c r="D63" s="21"/>
      <c r="E63" s="21"/>
      <c r="F63" s="20">
        <v>0.12</v>
      </c>
      <c r="H63" t="str">
        <f t="shared" si="1"/>
        <v/>
      </c>
      <c r="I63" t="str">
        <f t="shared" si="2"/>
        <v/>
      </c>
      <c r="J63" t="str">
        <f t="shared" si="3"/>
        <v/>
      </c>
      <c r="K63" t="str">
        <f t="shared" si="4"/>
        <v/>
      </c>
      <c r="L63" t="str">
        <f t="shared" si="5"/>
        <v/>
      </c>
      <c r="M63" t="str">
        <f t="shared" si="6"/>
        <v/>
      </c>
    </row>
    <row r="64" spans="1:13">
      <c r="A64" s="19" t="s">
        <v>580</v>
      </c>
      <c r="B64" s="21"/>
      <c r="C64" s="20">
        <v>-0.06</v>
      </c>
      <c r="D64" s="21"/>
      <c r="E64" s="21"/>
      <c r="F64" s="20">
        <v>-7.0000000000000007E-2</v>
      </c>
      <c r="H64" t="str">
        <f t="shared" si="1"/>
        <v/>
      </c>
      <c r="I64" t="str">
        <f t="shared" si="2"/>
        <v/>
      </c>
      <c r="J64" t="str">
        <f t="shared" si="3"/>
        <v/>
      </c>
      <c r="K64" t="str">
        <f t="shared" si="4"/>
        <v/>
      </c>
      <c r="L64" t="str">
        <f t="shared" si="5"/>
        <v/>
      </c>
      <c r="M64" t="str">
        <f t="shared" si="6"/>
        <v/>
      </c>
    </row>
    <row r="65" spans="1:13">
      <c r="A65" s="19" t="s">
        <v>1211</v>
      </c>
      <c r="B65" s="21"/>
      <c r="C65" s="21"/>
      <c r="D65" s="21"/>
      <c r="E65" s="21"/>
      <c r="F65" s="20">
        <v>-7.0000000000000007E-2</v>
      </c>
      <c r="H65" t="str">
        <f t="shared" si="1"/>
        <v/>
      </c>
      <c r="I65" t="str">
        <f t="shared" si="2"/>
        <v/>
      </c>
      <c r="J65" t="str">
        <f t="shared" si="3"/>
        <v/>
      </c>
      <c r="K65" t="str">
        <f t="shared" si="4"/>
        <v/>
      </c>
      <c r="L65" t="str">
        <f t="shared" si="5"/>
        <v/>
      </c>
      <c r="M65" t="str">
        <f t="shared" si="6"/>
        <v/>
      </c>
    </row>
    <row r="66" spans="1:13">
      <c r="A66" s="19" t="s">
        <v>795</v>
      </c>
      <c r="B66" s="21"/>
      <c r="C66" s="20">
        <v>-0.15</v>
      </c>
      <c r="D66" s="20">
        <v>-0.16</v>
      </c>
      <c r="E66" s="21"/>
      <c r="F66" s="21"/>
      <c r="H66" t="str">
        <f t="shared" si="1"/>
        <v/>
      </c>
      <c r="I66" t="str">
        <f t="shared" si="2"/>
        <v/>
      </c>
      <c r="J66" t="str">
        <f t="shared" si="3"/>
        <v/>
      </c>
      <c r="K66" t="str">
        <f t="shared" si="4"/>
        <v/>
      </c>
      <c r="L66" t="str">
        <f t="shared" si="5"/>
        <v/>
      </c>
      <c r="M66" t="str">
        <f t="shared" si="6"/>
        <v/>
      </c>
    </row>
    <row r="67" spans="1:13">
      <c r="A67" s="19" t="s">
        <v>317</v>
      </c>
      <c r="B67" s="21"/>
      <c r="C67" s="20">
        <v>-1.23</v>
      </c>
      <c r="D67" s="20">
        <v>-0.72</v>
      </c>
      <c r="E67" s="20">
        <v>-1.02</v>
      </c>
      <c r="F67" s="20">
        <v>-1.1399999999999999</v>
      </c>
      <c r="H67" t="str">
        <f t="shared" si="1"/>
        <v/>
      </c>
      <c r="I67" t="str">
        <f t="shared" si="2"/>
        <v/>
      </c>
      <c r="J67" t="str">
        <f t="shared" si="3"/>
        <v/>
      </c>
      <c r="K67" t="str">
        <f t="shared" si="4"/>
        <v/>
      </c>
      <c r="L67" t="str">
        <f t="shared" si="5"/>
        <v/>
      </c>
      <c r="M67" t="str">
        <f t="shared" si="6"/>
        <v/>
      </c>
    </row>
    <row r="68" spans="1:13">
      <c r="A68" s="19" t="s">
        <v>307</v>
      </c>
      <c r="B68" s="21"/>
      <c r="C68" s="20">
        <v>0.06</v>
      </c>
      <c r="D68" s="21"/>
      <c r="E68" s="21"/>
      <c r="F68" s="21"/>
      <c r="H68" t="str">
        <f t="shared" si="1"/>
        <v/>
      </c>
      <c r="I68" t="str">
        <f t="shared" si="2"/>
        <v/>
      </c>
      <c r="J68" t="str">
        <f t="shared" si="3"/>
        <v/>
      </c>
      <c r="K68" t="str">
        <f t="shared" si="4"/>
        <v/>
      </c>
      <c r="L68" t="str">
        <f t="shared" si="5"/>
        <v/>
      </c>
      <c r="M68" t="str">
        <f t="shared" si="6"/>
        <v/>
      </c>
    </row>
    <row r="69" spans="1:13">
      <c r="A69" s="19" t="s">
        <v>1229</v>
      </c>
      <c r="B69" s="21"/>
      <c r="C69" s="20">
        <v>0.1</v>
      </c>
      <c r="D69" s="21"/>
      <c r="E69" s="21"/>
      <c r="F69" s="20">
        <v>0.1</v>
      </c>
      <c r="H69" t="str">
        <f t="shared" si="1"/>
        <v/>
      </c>
      <c r="I69" t="str">
        <f t="shared" si="2"/>
        <v/>
      </c>
      <c r="J69" t="str">
        <f t="shared" si="3"/>
        <v/>
      </c>
      <c r="K69" t="str">
        <f t="shared" si="4"/>
        <v/>
      </c>
      <c r="L69" t="str">
        <f t="shared" si="5"/>
        <v/>
      </c>
      <c r="M69" t="str">
        <f t="shared" si="6"/>
        <v/>
      </c>
    </row>
    <row r="70" spans="1:13">
      <c r="A70" s="19" t="s">
        <v>322</v>
      </c>
      <c r="B70" s="21"/>
      <c r="C70" s="20">
        <v>7.0000000000000007E-2</v>
      </c>
      <c r="D70" s="20">
        <v>0.06</v>
      </c>
      <c r="E70" s="20">
        <v>0.06</v>
      </c>
      <c r="F70" s="20">
        <v>0.08</v>
      </c>
      <c r="H70" t="str">
        <f t="shared" si="1"/>
        <v/>
      </c>
      <c r="I70" t="str">
        <f t="shared" si="2"/>
        <v/>
      </c>
      <c r="J70" t="str">
        <f t="shared" si="3"/>
        <v/>
      </c>
      <c r="K70" t="str">
        <f t="shared" si="4"/>
        <v/>
      </c>
      <c r="L70" t="str">
        <f t="shared" si="5"/>
        <v/>
      </c>
      <c r="M70" t="str">
        <f t="shared" si="6"/>
        <v/>
      </c>
    </row>
    <row r="71" spans="1:13">
      <c r="A71" s="19" t="s">
        <v>49</v>
      </c>
      <c r="B71" s="21"/>
      <c r="C71" s="21"/>
      <c r="D71" s="21"/>
      <c r="E71" s="20">
        <v>0.04</v>
      </c>
      <c r="F71" s="20">
        <v>0.03</v>
      </c>
      <c r="H71" t="str">
        <f t="shared" si="1"/>
        <v/>
      </c>
      <c r="I71" t="str">
        <f t="shared" si="2"/>
        <v/>
      </c>
      <c r="J71" t="str">
        <f t="shared" si="3"/>
        <v/>
      </c>
      <c r="K71" t="str">
        <f t="shared" si="4"/>
        <v/>
      </c>
      <c r="L71" t="str">
        <f t="shared" si="5"/>
        <v/>
      </c>
      <c r="M71" t="str">
        <f t="shared" si="6"/>
        <v/>
      </c>
    </row>
    <row r="72" spans="1:13">
      <c r="A72" s="19" t="s">
        <v>869</v>
      </c>
      <c r="B72" s="21"/>
      <c r="C72" s="20">
        <v>0.05</v>
      </c>
      <c r="D72" s="21"/>
      <c r="E72" s="20">
        <v>0.05</v>
      </c>
      <c r="F72" s="20">
        <v>0.05</v>
      </c>
      <c r="H72" t="str">
        <f t="shared" si="1"/>
        <v/>
      </c>
      <c r="I72" t="str">
        <f t="shared" si="2"/>
        <v/>
      </c>
      <c r="J72" t="str">
        <f t="shared" si="3"/>
        <v/>
      </c>
      <c r="K72" t="str">
        <f t="shared" si="4"/>
        <v/>
      </c>
      <c r="L72" t="str">
        <f t="shared" si="5"/>
        <v/>
      </c>
      <c r="M72" t="str">
        <f t="shared" si="6"/>
        <v/>
      </c>
    </row>
    <row r="73" spans="1:13">
      <c r="A73" s="19" t="s">
        <v>626</v>
      </c>
      <c r="B73" s="21"/>
      <c r="C73" s="21"/>
      <c r="D73" s="20">
        <v>-0.41</v>
      </c>
      <c r="E73" s="20">
        <v>-0.77</v>
      </c>
      <c r="F73" s="21"/>
      <c r="H73" t="str">
        <f t="shared" si="1"/>
        <v/>
      </c>
      <c r="I73" t="str">
        <f t="shared" si="2"/>
        <v/>
      </c>
      <c r="J73" t="str">
        <f t="shared" si="3"/>
        <v/>
      </c>
      <c r="K73" t="str">
        <f t="shared" si="4"/>
        <v/>
      </c>
      <c r="L73" t="str">
        <f t="shared" si="5"/>
        <v/>
      </c>
      <c r="M73" t="str">
        <f t="shared" si="6"/>
        <v/>
      </c>
    </row>
    <row r="74" spans="1:13">
      <c r="A74" s="19" t="s">
        <v>742</v>
      </c>
      <c r="B74" s="21"/>
      <c r="C74" s="20">
        <v>0.13</v>
      </c>
      <c r="D74" s="21"/>
      <c r="E74" s="21"/>
      <c r="F74" s="20">
        <v>0.08</v>
      </c>
      <c r="H74" t="str">
        <f t="shared" si="1"/>
        <v/>
      </c>
      <c r="I74" t="str">
        <f t="shared" si="2"/>
        <v/>
      </c>
      <c r="J74" t="str">
        <f t="shared" si="3"/>
        <v/>
      </c>
      <c r="K74" t="str">
        <f t="shared" si="4"/>
        <v/>
      </c>
      <c r="L74" t="str">
        <f t="shared" si="5"/>
        <v/>
      </c>
      <c r="M74" t="str">
        <f t="shared" si="6"/>
        <v/>
      </c>
    </row>
    <row r="75" spans="1:13">
      <c r="A75" s="19" t="s">
        <v>272</v>
      </c>
      <c r="B75" s="20">
        <v>0.11</v>
      </c>
      <c r="C75" s="20">
        <v>-7.0000000000000007E-2</v>
      </c>
      <c r="D75" s="21"/>
      <c r="E75" s="20">
        <v>-7.0000000000000007E-2</v>
      </c>
      <c r="F75" s="20">
        <v>-7.0000000000000007E-2</v>
      </c>
      <c r="H75" t="str">
        <f t="shared" si="1"/>
        <v/>
      </c>
      <c r="I75" t="str">
        <f t="shared" si="2"/>
        <v/>
      </c>
      <c r="J75" t="str">
        <f t="shared" si="3"/>
        <v/>
      </c>
      <c r="K75" t="str">
        <f t="shared" si="4"/>
        <v/>
      </c>
      <c r="L75" t="str">
        <f t="shared" si="5"/>
        <v/>
      </c>
      <c r="M75" t="str">
        <f t="shared" si="6"/>
        <v/>
      </c>
    </row>
    <row r="76" spans="1:13">
      <c r="A76" s="19" t="s">
        <v>252</v>
      </c>
      <c r="B76" s="21"/>
      <c r="C76" s="20">
        <v>0.11</v>
      </c>
      <c r="D76" s="21"/>
      <c r="E76" s="20">
        <v>0.08</v>
      </c>
      <c r="F76" s="21"/>
      <c r="H76" t="str">
        <f t="shared" si="1"/>
        <v/>
      </c>
      <c r="I76" t="str">
        <f t="shared" si="2"/>
        <v/>
      </c>
      <c r="J76" t="str">
        <f t="shared" si="3"/>
        <v/>
      </c>
      <c r="K76" t="str">
        <f t="shared" si="4"/>
        <v/>
      </c>
      <c r="L76" t="str">
        <f t="shared" si="5"/>
        <v/>
      </c>
      <c r="M76" t="str">
        <f t="shared" si="6"/>
        <v/>
      </c>
    </row>
    <row r="77" spans="1:13">
      <c r="A77" s="19" t="s">
        <v>1225</v>
      </c>
      <c r="B77" s="21"/>
      <c r="C77" s="20">
        <v>-0.08</v>
      </c>
      <c r="D77" s="21"/>
      <c r="E77" s="21"/>
      <c r="F77" s="20">
        <v>-0.09</v>
      </c>
      <c r="H77" t="str">
        <f t="shared" si="1"/>
        <v/>
      </c>
      <c r="I77" t="str">
        <f t="shared" si="2"/>
        <v/>
      </c>
      <c r="J77" t="str">
        <f t="shared" si="3"/>
        <v/>
      </c>
      <c r="K77" t="str">
        <f t="shared" si="4"/>
        <v/>
      </c>
      <c r="L77" t="str">
        <f t="shared" si="5"/>
        <v/>
      </c>
      <c r="M77" t="str">
        <f t="shared" si="6"/>
        <v/>
      </c>
    </row>
    <row r="78" spans="1:13">
      <c r="A78" s="19" t="s">
        <v>178</v>
      </c>
      <c r="B78" s="21"/>
      <c r="C78" s="20">
        <v>0.04</v>
      </c>
      <c r="D78" s="21"/>
      <c r="E78" s="20">
        <v>0.04</v>
      </c>
      <c r="F78" s="20">
        <v>7.0000000000000007E-2</v>
      </c>
      <c r="H78" t="str">
        <f t="shared" si="1"/>
        <v/>
      </c>
      <c r="I78" t="str">
        <f t="shared" si="2"/>
        <v/>
      </c>
      <c r="J78" t="str">
        <f t="shared" si="3"/>
        <v/>
      </c>
      <c r="K78" t="str">
        <f t="shared" si="4"/>
        <v/>
      </c>
      <c r="L78" t="str">
        <f t="shared" si="5"/>
        <v/>
      </c>
      <c r="M78" t="str">
        <f t="shared" si="6"/>
        <v/>
      </c>
    </row>
    <row r="79" spans="1:13">
      <c r="A79" s="19" t="s">
        <v>1134</v>
      </c>
      <c r="B79" s="21"/>
      <c r="C79" s="21"/>
      <c r="D79" s="21"/>
      <c r="E79" s="21"/>
      <c r="F79" s="20">
        <v>0.08</v>
      </c>
      <c r="H79" t="str">
        <f t="shared" si="1"/>
        <v/>
      </c>
      <c r="I79" t="str">
        <f t="shared" si="2"/>
        <v/>
      </c>
      <c r="J79" t="str">
        <f t="shared" si="3"/>
        <v/>
      </c>
      <c r="K79" t="str">
        <f t="shared" si="4"/>
        <v/>
      </c>
      <c r="L79" t="str">
        <f t="shared" si="5"/>
        <v/>
      </c>
      <c r="M79" t="str">
        <f t="shared" si="6"/>
        <v/>
      </c>
    </row>
    <row r="80" spans="1:13">
      <c r="A80" s="19" t="s">
        <v>347</v>
      </c>
      <c r="B80" s="20">
        <v>0.16</v>
      </c>
      <c r="C80" s="21"/>
      <c r="D80" s="21"/>
      <c r="E80" s="21"/>
      <c r="F80" s="21"/>
      <c r="H80" t="str">
        <f t="shared" si="1"/>
        <v/>
      </c>
      <c r="I80" t="str">
        <f t="shared" si="2"/>
        <v/>
      </c>
      <c r="J80" t="str">
        <f t="shared" si="3"/>
        <v/>
      </c>
      <c r="K80" t="str">
        <f t="shared" si="4"/>
        <v/>
      </c>
      <c r="L80" t="str">
        <f t="shared" si="5"/>
        <v/>
      </c>
      <c r="M80" t="str">
        <f t="shared" si="6"/>
        <v/>
      </c>
    </row>
    <row r="81" spans="1:13">
      <c r="A81" s="19" t="s">
        <v>1065</v>
      </c>
      <c r="B81" s="21"/>
      <c r="C81" s="20">
        <v>-0.06</v>
      </c>
      <c r="D81" s="21"/>
      <c r="E81" s="20">
        <v>-0.05</v>
      </c>
      <c r="F81" s="20">
        <v>-7.0000000000000007E-2</v>
      </c>
      <c r="H81" t="str">
        <f t="shared" si="1"/>
        <v/>
      </c>
      <c r="I81" t="str">
        <f t="shared" si="2"/>
        <v/>
      </c>
      <c r="J81" t="str">
        <f t="shared" si="3"/>
        <v/>
      </c>
      <c r="K81" t="str">
        <f t="shared" si="4"/>
        <v/>
      </c>
      <c r="L81" t="str">
        <f t="shared" si="5"/>
        <v/>
      </c>
      <c r="M81" t="str">
        <f t="shared" si="6"/>
        <v/>
      </c>
    </row>
    <row r="82" spans="1:13">
      <c r="A82" s="19" t="s">
        <v>7</v>
      </c>
      <c r="B82" s="21"/>
      <c r="C82" s="20">
        <v>-0.09</v>
      </c>
      <c r="D82" s="21"/>
      <c r="E82" s="20">
        <v>-0.04</v>
      </c>
      <c r="F82" s="20">
        <v>-0.08</v>
      </c>
      <c r="H82" t="str">
        <f t="shared" si="1"/>
        <v/>
      </c>
      <c r="I82" t="str">
        <f t="shared" si="2"/>
        <v/>
      </c>
      <c r="J82" t="str">
        <f t="shared" si="3"/>
        <v/>
      </c>
      <c r="K82" t="str">
        <f t="shared" si="4"/>
        <v/>
      </c>
      <c r="L82" t="str">
        <f t="shared" si="5"/>
        <v/>
      </c>
      <c r="M82" t="str">
        <f t="shared" si="6"/>
        <v/>
      </c>
    </row>
    <row r="83" spans="1:13">
      <c r="A83" s="19" t="s">
        <v>403</v>
      </c>
      <c r="B83" s="20">
        <v>0.23</v>
      </c>
      <c r="C83" s="21"/>
      <c r="D83" s="21"/>
      <c r="E83" s="21"/>
      <c r="F83" s="21"/>
      <c r="H83" t="str">
        <f t="shared" si="1"/>
        <v/>
      </c>
      <c r="I83" t="str">
        <f t="shared" si="2"/>
        <v/>
      </c>
      <c r="J83" t="str">
        <f t="shared" si="3"/>
        <v/>
      </c>
      <c r="K83" t="str">
        <f t="shared" si="4"/>
        <v/>
      </c>
      <c r="L83" t="str">
        <f t="shared" si="5"/>
        <v/>
      </c>
      <c r="M83" t="str">
        <f t="shared" si="6"/>
        <v/>
      </c>
    </row>
    <row r="84" spans="1:13">
      <c r="A84" s="19" t="s">
        <v>351</v>
      </c>
      <c r="B84" s="21"/>
      <c r="C84" s="21"/>
      <c r="D84" s="21"/>
      <c r="E84" s="21"/>
      <c r="F84" s="20">
        <v>0.03</v>
      </c>
      <c r="H84" t="str">
        <f t="shared" si="1"/>
        <v/>
      </c>
      <c r="I84" t="str">
        <f t="shared" si="2"/>
        <v/>
      </c>
      <c r="J84" t="str">
        <f t="shared" si="3"/>
        <v/>
      </c>
      <c r="K84" t="str">
        <f t="shared" si="4"/>
        <v/>
      </c>
      <c r="L84" t="str">
        <f t="shared" si="5"/>
        <v/>
      </c>
      <c r="M84" t="str">
        <f t="shared" si="6"/>
        <v/>
      </c>
    </row>
    <row r="85" spans="1:13">
      <c r="A85" s="19" t="s">
        <v>156</v>
      </c>
      <c r="B85" s="21"/>
      <c r="C85" s="20">
        <v>-0.06</v>
      </c>
      <c r="D85" s="21"/>
      <c r="E85" s="21"/>
      <c r="F85" s="21"/>
      <c r="H85" t="str">
        <f t="shared" si="1"/>
        <v/>
      </c>
      <c r="I85" t="str">
        <f t="shared" si="2"/>
        <v/>
      </c>
      <c r="J85" t="str">
        <f t="shared" si="3"/>
        <v/>
      </c>
      <c r="K85" t="str">
        <f t="shared" si="4"/>
        <v/>
      </c>
      <c r="L85" t="str">
        <f t="shared" si="5"/>
        <v/>
      </c>
      <c r="M85" t="str">
        <f t="shared" si="6"/>
        <v/>
      </c>
    </row>
    <row r="86" spans="1:13">
      <c r="A86" s="19" t="s">
        <v>746</v>
      </c>
      <c r="B86" s="21"/>
      <c r="C86" s="21"/>
      <c r="D86" s="20">
        <v>-0.05</v>
      </c>
      <c r="E86" s="21"/>
      <c r="F86" s="20">
        <v>-0.06</v>
      </c>
      <c r="H86" t="str">
        <f t="shared" si="1"/>
        <v/>
      </c>
      <c r="I86" t="str">
        <f t="shared" si="2"/>
        <v/>
      </c>
      <c r="J86" t="str">
        <f t="shared" si="3"/>
        <v/>
      </c>
      <c r="K86" t="str">
        <f t="shared" si="4"/>
        <v/>
      </c>
      <c r="L86" t="str">
        <f t="shared" si="5"/>
        <v/>
      </c>
      <c r="M86" t="str">
        <f t="shared" si="6"/>
        <v/>
      </c>
    </row>
    <row r="87" spans="1:13">
      <c r="A87" s="19" t="s">
        <v>1244</v>
      </c>
      <c r="B87" s="21"/>
      <c r="C87" s="21"/>
      <c r="D87" s="21"/>
      <c r="E87" s="21"/>
      <c r="F87" s="20">
        <v>0.13</v>
      </c>
      <c r="H87" t="str">
        <f t="shared" si="1"/>
        <v/>
      </c>
      <c r="I87" t="str">
        <f t="shared" si="2"/>
        <v/>
      </c>
      <c r="J87" t="str">
        <f t="shared" si="3"/>
        <v/>
      </c>
      <c r="K87" t="str">
        <f t="shared" si="4"/>
        <v/>
      </c>
      <c r="L87" t="str">
        <f t="shared" si="5"/>
        <v/>
      </c>
      <c r="M87" t="str">
        <f t="shared" si="6"/>
        <v/>
      </c>
    </row>
    <row r="88" spans="1:13">
      <c r="A88" s="19" t="s">
        <v>1217</v>
      </c>
      <c r="B88" s="21"/>
      <c r="C88" s="21"/>
      <c r="D88" s="21"/>
      <c r="E88" s="21"/>
      <c r="F88" s="20">
        <v>0.08</v>
      </c>
      <c r="H88" t="str">
        <f t="shared" si="1"/>
        <v/>
      </c>
      <c r="I88" t="str">
        <f t="shared" si="2"/>
        <v/>
      </c>
      <c r="J88" t="str">
        <f t="shared" si="3"/>
        <v/>
      </c>
      <c r="K88" t="str">
        <f t="shared" si="4"/>
        <v/>
      </c>
      <c r="L88" t="str">
        <f t="shared" si="5"/>
        <v/>
      </c>
      <c r="M88" t="str">
        <f t="shared" si="6"/>
        <v/>
      </c>
    </row>
    <row r="89" spans="1:13">
      <c r="A89" s="19" t="s">
        <v>983</v>
      </c>
      <c r="B89" s="21"/>
      <c r="C89" s="20">
        <v>0.08</v>
      </c>
      <c r="D89" s="21"/>
      <c r="E89" s="21"/>
      <c r="F89" s="20">
        <v>0.06</v>
      </c>
      <c r="H89" t="str">
        <f t="shared" si="1"/>
        <v/>
      </c>
      <c r="I89" t="str">
        <f t="shared" si="2"/>
        <v/>
      </c>
      <c r="J89" t="str">
        <f t="shared" si="3"/>
        <v/>
      </c>
      <c r="K89" t="str">
        <f t="shared" si="4"/>
        <v/>
      </c>
      <c r="L89" t="str">
        <f t="shared" si="5"/>
        <v/>
      </c>
      <c r="M89" t="str">
        <f t="shared" si="6"/>
        <v/>
      </c>
    </row>
    <row r="90" spans="1:13">
      <c r="A90" s="19" t="s">
        <v>370</v>
      </c>
      <c r="B90" s="21"/>
      <c r="C90" s="20">
        <v>0.03</v>
      </c>
      <c r="D90" s="21"/>
      <c r="E90" s="20">
        <v>0.06</v>
      </c>
      <c r="F90" s="21"/>
      <c r="H90" t="str">
        <f t="shared" si="1"/>
        <v/>
      </c>
      <c r="I90" t="str">
        <f t="shared" si="2"/>
        <v/>
      </c>
      <c r="J90" t="str">
        <f t="shared" si="3"/>
        <v/>
      </c>
      <c r="K90" t="str">
        <f t="shared" si="4"/>
        <v/>
      </c>
      <c r="L90" t="str">
        <f t="shared" si="5"/>
        <v/>
      </c>
      <c r="M90" t="str">
        <f t="shared" si="6"/>
        <v/>
      </c>
    </row>
    <row r="91" spans="1:13">
      <c r="A91" s="19" t="s">
        <v>422</v>
      </c>
      <c r="B91" s="21"/>
      <c r="C91" s="20">
        <v>0.06</v>
      </c>
      <c r="D91" s="21"/>
      <c r="E91" s="20">
        <v>0.09</v>
      </c>
      <c r="F91" s="21"/>
      <c r="H91" t="str">
        <f t="shared" si="1"/>
        <v/>
      </c>
      <c r="I91" t="str">
        <f t="shared" si="2"/>
        <v/>
      </c>
      <c r="J91" t="str">
        <f t="shared" si="3"/>
        <v/>
      </c>
      <c r="K91" t="str">
        <f t="shared" si="4"/>
        <v/>
      </c>
      <c r="L91" t="str">
        <f t="shared" si="5"/>
        <v/>
      </c>
      <c r="M91" t="str">
        <f t="shared" si="6"/>
        <v/>
      </c>
    </row>
    <row r="92" spans="1:13">
      <c r="A92" s="19" t="s">
        <v>216</v>
      </c>
      <c r="B92" s="21"/>
      <c r="C92" s="21"/>
      <c r="D92" s="20">
        <v>0.11</v>
      </c>
      <c r="E92" s="21"/>
      <c r="F92" s="21"/>
      <c r="H92" t="str">
        <f t="shared" ref="H92:H108" si="13">PROPER(S67)</f>
        <v/>
      </c>
      <c r="I92" t="str">
        <f t="shared" ref="I92:I108" si="14">PROPER(T67)</f>
        <v/>
      </c>
      <c r="J92" t="str">
        <f t="shared" ref="J92:J108" si="15">PROPER(U67)</f>
        <v/>
      </c>
      <c r="K92" t="str">
        <f t="shared" ref="K92:K108" si="16">PROPER(V67)</f>
        <v/>
      </c>
      <c r="L92" t="str">
        <f t="shared" ref="L92:L108" si="17">PROPER(W67)</f>
        <v/>
      </c>
      <c r="M92" t="str">
        <f t="shared" ref="M92:M108" si="18">PROPER(X67)</f>
        <v/>
      </c>
    </row>
    <row r="93" spans="1:13">
      <c r="A93" s="19" t="s">
        <v>115</v>
      </c>
      <c r="B93" s="21"/>
      <c r="C93" s="21"/>
      <c r="D93" s="20">
        <v>0.05</v>
      </c>
      <c r="E93" s="21"/>
      <c r="F93" s="21"/>
      <c r="H93" t="str">
        <f t="shared" si="13"/>
        <v/>
      </c>
      <c r="I93" t="str">
        <f t="shared" si="14"/>
        <v/>
      </c>
      <c r="J93" t="str">
        <f t="shared" si="15"/>
        <v/>
      </c>
      <c r="K93" t="str">
        <f t="shared" si="16"/>
        <v/>
      </c>
      <c r="L93" t="str">
        <f t="shared" si="17"/>
        <v/>
      </c>
      <c r="M93" t="str">
        <f t="shared" si="18"/>
        <v/>
      </c>
    </row>
    <row r="94" spans="1:13">
      <c r="A94" s="19" t="s">
        <v>486</v>
      </c>
      <c r="B94" s="21"/>
      <c r="C94" s="20">
        <v>0.2</v>
      </c>
      <c r="D94" s="20">
        <v>0.22</v>
      </c>
      <c r="E94" s="20">
        <v>0.12</v>
      </c>
      <c r="F94" s="20">
        <v>0.18</v>
      </c>
      <c r="H94" t="str">
        <f t="shared" si="13"/>
        <v/>
      </c>
      <c r="I94" t="str">
        <f t="shared" si="14"/>
        <v/>
      </c>
      <c r="J94" t="str">
        <f t="shared" si="15"/>
        <v/>
      </c>
      <c r="K94" t="str">
        <f t="shared" si="16"/>
        <v/>
      </c>
      <c r="L94" t="str">
        <f t="shared" si="17"/>
        <v/>
      </c>
      <c r="M94" t="str">
        <f t="shared" si="18"/>
        <v/>
      </c>
    </row>
    <row r="95" spans="1:13">
      <c r="A95" s="19" t="s">
        <v>219</v>
      </c>
      <c r="B95" s="21"/>
      <c r="C95" s="20">
        <v>0.08</v>
      </c>
      <c r="D95" s="21"/>
      <c r="E95" s="20">
        <v>0.06</v>
      </c>
      <c r="F95" s="20">
        <v>0.08</v>
      </c>
      <c r="H95" t="str">
        <f t="shared" si="13"/>
        <v/>
      </c>
      <c r="I95" t="str">
        <f t="shared" si="14"/>
        <v/>
      </c>
      <c r="J95" t="str">
        <f t="shared" si="15"/>
        <v/>
      </c>
      <c r="K95" t="str">
        <f t="shared" si="16"/>
        <v/>
      </c>
      <c r="L95" t="str">
        <f t="shared" si="17"/>
        <v/>
      </c>
      <c r="M95" t="str">
        <f t="shared" si="18"/>
        <v/>
      </c>
    </row>
    <row r="96" spans="1:13">
      <c r="A96" s="19" t="s">
        <v>332</v>
      </c>
      <c r="B96" s="21"/>
      <c r="C96" s="21"/>
      <c r="D96" s="20">
        <v>0.08</v>
      </c>
      <c r="E96" s="21"/>
      <c r="F96" s="21"/>
      <c r="H96" t="str">
        <f t="shared" si="13"/>
        <v/>
      </c>
      <c r="I96" t="str">
        <f t="shared" si="14"/>
        <v/>
      </c>
      <c r="J96" t="str">
        <f t="shared" si="15"/>
        <v/>
      </c>
      <c r="K96" t="str">
        <f t="shared" si="16"/>
        <v/>
      </c>
      <c r="L96" t="str">
        <f t="shared" si="17"/>
        <v/>
      </c>
      <c r="M96" t="str">
        <f t="shared" si="18"/>
        <v/>
      </c>
    </row>
    <row r="97" spans="1:13">
      <c r="A97" s="19" t="s">
        <v>639</v>
      </c>
      <c r="B97" s="21"/>
      <c r="C97" s="21"/>
      <c r="D97" s="20">
        <v>-7.0000000000000007E-2</v>
      </c>
      <c r="E97" s="21"/>
      <c r="F97" s="21"/>
      <c r="H97" t="str">
        <f t="shared" si="13"/>
        <v/>
      </c>
      <c r="I97" t="str">
        <f t="shared" si="14"/>
        <v/>
      </c>
      <c r="J97" t="str">
        <f t="shared" si="15"/>
        <v/>
      </c>
      <c r="K97" t="str">
        <f t="shared" si="16"/>
        <v/>
      </c>
      <c r="L97" t="str">
        <f t="shared" si="17"/>
        <v/>
      </c>
      <c r="M97" t="str">
        <f t="shared" si="18"/>
        <v/>
      </c>
    </row>
    <row r="98" spans="1:13">
      <c r="A98" s="19" t="s">
        <v>597</v>
      </c>
      <c r="B98" s="21"/>
      <c r="C98" s="21"/>
      <c r="D98" s="20">
        <v>0.09</v>
      </c>
      <c r="E98" s="21"/>
      <c r="F98" s="21"/>
      <c r="H98" t="str">
        <f t="shared" si="13"/>
        <v/>
      </c>
      <c r="I98" t="str">
        <f t="shared" si="14"/>
        <v/>
      </c>
      <c r="J98" t="str">
        <f t="shared" si="15"/>
        <v/>
      </c>
      <c r="K98" t="str">
        <f t="shared" si="16"/>
        <v/>
      </c>
      <c r="L98" t="str">
        <f t="shared" si="17"/>
        <v/>
      </c>
      <c r="M98" t="str">
        <f t="shared" si="18"/>
        <v/>
      </c>
    </row>
    <row r="99" spans="1:13">
      <c r="A99" s="19" t="s">
        <v>871</v>
      </c>
      <c r="B99" s="21"/>
      <c r="C99" s="21"/>
      <c r="D99" s="21"/>
      <c r="E99" s="21"/>
      <c r="F99" s="20">
        <v>7.0000000000000007E-2</v>
      </c>
      <c r="H99" t="str">
        <f t="shared" si="13"/>
        <v/>
      </c>
      <c r="I99" t="str">
        <f t="shared" si="14"/>
        <v/>
      </c>
      <c r="J99" t="str">
        <f t="shared" si="15"/>
        <v/>
      </c>
      <c r="K99" t="str">
        <f t="shared" si="16"/>
        <v/>
      </c>
      <c r="L99" t="str">
        <f t="shared" si="17"/>
        <v/>
      </c>
      <c r="M99" t="str">
        <f t="shared" si="18"/>
        <v/>
      </c>
    </row>
    <row r="100" spans="1:13">
      <c r="A100" s="19" t="s">
        <v>889</v>
      </c>
      <c r="B100" s="21"/>
      <c r="C100" s="21"/>
      <c r="D100" s="21"/>
      <c r="E100" s="21"/>
      <c r="F100" s="20">
        <v>0.12</v>
      </c>
      <c r="H100" t="str">
        <f t="shared" si="13"/>
        <v/>
      </c>
      <c r="I100" t="str">
        <f t="shared" si="14"/>
        <v/>
      </c>
      <c r="J100" t="str">
        <f t="shared" si="15"/>
        <v/>
      </c>
      <c r="K100" t="str">
        <f t="shared" si="16"/>
        <v/>
      </c>
      <c r="L100" t="str">
        <f t="shared" si="17"/>
        <v/>
      </c>
      <c r="M100" t="str">
        <f t="shared" si="18"/>
        <v/>
      </c>
    </row>
    <row r="101" spans="1:13">
      <c r="A101" s="19" t="s">
        <v>409</v>
      </c>
      <c r="B101" s="21"/>
      <c r="C101" s="20">
        <v>-0.96</v>
      </c>
      <c r="D101" s="20">
        <v>-0.47</v>
      </c>
      <c r="E101" s="20">
        <v>-0.71</v>
      </c>
      <c r="F101" s="20">
        <v>-0.98</v>
      </c>
      <c r="H101" t="str">
        <f t="shared" si="13"/>
        <v/>
      </c>
      <c r="I101" t="str">
        <f t="shared" si="14"/>
        <v/>
      </c>
      <c r="J101" t="str">
        <f t="shared" si="15"/>
        <v/>
      </c>
      <c r="K101" t="str">
        <f t="shared" si="16"/>
        <v/>
      </c>
      <c r="L101" t="str">
        <f t="shared" si="17"/>
        <v/>
      </c>
      <c r="M101" t="str">
        <f t="shared" si="18"/>
        <v/>
      </c>
    </row>
    <row r="102" spans="1:13">
      <c r="A102" s="19" t="s">
        <v>374</v>
      </c>
      <c r="B102" s="21"/>
      <c r="C102" s="21"/>
      <c r="D102" s="21"/>
      <c r="E102" s="21"/>
      <c r="F102" s="20">
        <v>7.0000000000000007E-2</v>
      </c>
      <c r="H102" t="str">
        <f t="shared" si="13"/>
        <v/>
      </c>
      <c r="I102" t="str">
        <f t="shared" si="14"/>
        <v/>
      </c>
      <c r="J102" t="str">
        <f t="shared" si="15"/>
        <v/>
      </c>
      <c r="K102" t="str">
        <f t="shared" si="16"/>
        <v/>
      </c>
      <c r="L102" t="str">
        <f t="shared" si="17"/>
        <v/>
      </c>
      <c r="M102" t="str">
        <f t="shared" si="18"/>
        <v/>
      </c>
    </row>
    <row r="103" spans="1:13">
      <c r="A103" s="19" t="s">
        <v>279</v>
      </c>
      <c r="B103" s="21"/>
      <c r="C103" s="21"/>
      <c r="D103" s="20">
        <v>-0.14000000000000001</v>
      </c>
      <c r="E103" s="21"/>
      <c r="F103" s="21"/>
      <c r="H103" t="str">
        <f t="shared" si="13"/>
        <v/>
      </c>
      <c r="I103" t="str">
        <f t="shared" si="14"/>
        <v/>
      </c>
      <c r="J103" t="str">
        <f t="shared" si="15"/>
        <v/>
      </c>
      <c r="K103" t="str">
        <f t="shared" si="16"/>
        <v/>
      </c>
      <c r="L103" t="str">
        <f t="shared" si="17"/>
        <v/>
      </c>
      <c r="M103" t="str">
        <f t="shared" si="18"/>
        <v/>
      </c>
    </row>
    <row r="104" spans="1:13">
      <c r="A104" s="19" t="s">
        <v>515</v>
      </c>
      <c r="B104" s="21"/>
      <c r="C104" s="20">
        <v>-0.22</v>
      </c>
      <c r="D104" s="20">
        <v>-0.14000000000000001</v>
      </c>
      <c r="E104" s="20">
        <v>-0.27</v>
      </c>
      <c r="F104" s="20">
        <v>-0.28999999999999998</v>
      </c>
      <c r="H104" t="str">
        <f t="shared" si="13"/>
        <v/>
      </c>
      <c r="I104" t="str">
        <f t="shared" si="14"/>
        <v/>
      </c>
      <c r="J104" t="str">
        <f t="shared" si="15"/>
        <v/>
      </c>
      <c r="K104" t="str">
        <f t="shared" si="16"/>
        <v/>
      </c>
      <c r="L104" t="str">
        <f t="shared" si="17"/>
        <v/>
      </c>
      <c r="M104" t="str">
        <f t="shared" si="18"/>
        <v/>
      </c>
    </row>
    <row r="105" spans="1:13">
      <c r="A105" s="19" t="s">
        <v>227</v>
      </c>
      <c r="B105" s="21"/>
      <c r="C105" s="20">
        <v>0.08</v>
      </c>
      <c r="D105" s="20">
        <v>0.06</v>
      </c>
      <c r="E105" s="20">
        <v>0.08</v>
      </c>
      <c r="F105" s="20">
        <v>0.09</v>
      </c>
      <c r="H105" t="str">
        <f t="shared" si="13"/>
        <v/>
      </c>
      <c r="I105" t="str">
        <f t="shared" si="14"/>
        <v/>
      </c>
      <c r="J105" t="str">
        <f t="shared" si="15"/>
        <v/>
      </c>
      <c r="K105" t="str">
        <f t="shared" si="16"/>
        <v/>
      </c>
      <c r="L105" t="str">
        <f t="shared" si="17"/>
        <v/>
      </c>
      <c r="M105" t="str">
        <f t="shared" si="18"/>
        <v/>
      </c>
    </row>
    <row r="106" spans="1:13">
      <c r="A106" s="19" t="s">
        <v>488</v>
      </c>
      <c r="B106" s="20">
        <v>-0.1</v>
      </c>
      <c r="C106" s="20">
        <v>0.13</v>
      </c>
      <c r="D106" s="20">
        <v>0.16</v>
      </c>
      <c r="E106" s="20">
        <v>0.14000000000000001</v>
      </c>
      <c r="F106" s="20">
        <v>0.73</v>
      </c>
      <c r="H106" t="str">
        <f t="shared" si="13"/>
        <v/>
      </c>
      <c r="I106" t="str">
        <f t="shared" si="14"/>
        <v/>
      </c>
      <c r="J106" t="str">
        <f t="shared" si="15"/>
        <v/>
      </c>
      <c r="K106" t="str">
        <f t="shared" si="16"/>
        <v/>
      </c>
      <c r="L106" t="str">
        <f t="shared" si="17"/>
        <v/>
      </c>
      <c r="M106" t="str">
        <f t="shared" si="18"/>
        <v/>
      </c>
    </row>
    <row r="107" spans="1:13">
      <c r="A107" s="19" t="s">
        <v>654</v>
      </c>
      <c r="B107" s="21"/>
      <c r="C107" s="20">
        <v>-0.13</v>
      </c>
      <c r="D107" s="21"/>
      <c r="E107" s="20">
        <v>-0.11</v>
      </c>
      <c r="F107" s="20">
        <v>-0.14000000000000001</v>
      </c>
      <c r="H107" t="str">
        <f t="shared" si="13"/>
        <v/>
      </c>
      <c r="I107" t="str">
        <f t="shared" si="14"/>
        <v/>
      </c>
      <c r="J107" t="str">
        <f t="shared" si="15"/>
        <v/>
      </c>
      <c r="K107" t="str">
        <f t="shared" si="16"/>
        <v/>
      </c>
      <c r="L107" t="str">
        <f t="shared" si="17"/>
        <v/>
      </c>
      <c r="M107" t="str">
        <f t="shared" si="18"/>
        <v/>
      </c>
    </row>
    <row r="108" spans="1:13">
      <c r="A108" s="19" t="s">
        <v>309</v>
      </c>
      <c r="B108" s="21"/>
      <c r="C108" s="20">
        <v>0.11</v>
      </c>
      <c r="D108" s="20">
        <v>7.0000000000000007E-2</v>
      </c>
      <c r="E108" s="20">
        <v>0.11</v>
      </c>
      <c r="F108" s="20">
        <v>0.12</v>
      </c>
      <c r="H108" t="str">
        <f t="shared" si="13"/>
        <v/>
      </c>
      <c r="I108" t="str">
        <f t="shared" si="14"/>
        <v/>
      </c>
      <c r="J108" t="str">
        <f t="shared" si="15"/>
        <v/>
      </c>
      <c r="K108" t="str">
        <f t="shared" si="16"/>
        <v/>
      </c>
      <c r="L108" t="str">
        <f t="shared" si="17"/>
        <v/>
      </c>
      <c r="M108" t="str">
        <f t="shared" si="18"/>
        <v/>
      </c>
    </row>
    <row r="109" spans="1:13">
      <c r="A109" s="19" t="s">
        <v>837</v>
      </c>
      <c r="B109" s="21"/>
      <c r="C109" s="20">
        <v>-0.03</v>
      </c>
      <c r="D109" s="21"/>
      <c r="E109" s="21"/>
      <c r="F109" s="21"/>
    </row>
    <row r="110" spans="1:13">
      <c r="A110" s="19" t="s">
        <v>411</v>
      </c>
      <c r="B110" s="21"/>
      <c r="C110" s="21"/>
      <c r="D110" s="21"/>
      <c r="E110" s="20">
        <v>7.0000000000000007E-2</v>
      </c>
      <c r="F110" s="20">
        <v>0.06</v>
      </c>
    </row>
    <row r="111" spans="1:13">
      <c r="A111" s="19" t="s">
        <v>1049</v>
      </c>
      <c r="B111" s="21"/>
      <c r="C111" s="20">
        <v>-0.1</v>
      </c>
      <c r="D111" s="21"/>
      <c r="E111" s="20">
        <v>-0.09</v>
      </c>
      <c r="F111" s="21"/>
    </row>
    <row r="112" spans="1:13">
      <c r="A112" s="19" t="s">
        <v>407</v>
      </c>
      <c r="B112" s="21"/>
      <c r="C112" s="21"/>
      <c r="D112" s="20">
        <v>0.1</v>
      </c>
      <c r="E112" s="20">
        <v>0.05</v>
      </c>
      <c r="F112" s="21"/>
    </row>
    <row r="113" spans="1:6">
      <c r="A113" s="19" t="s">
        <v>513</v>
      </c>
      <c r="B113" s="20">
        <v>0.21</v>
      </c>
      <c r="C113" s="20">
        <v>-0.2</v>
      </c>
      <c r="D113" s="21"/>
      <c r="E113" s="20">
        <v>-0.21</v>
      </c>
      <c r="F113" s="20">
        <v>-0.16</v>
      </c>
    </row>
    <row r="114" spans="1:6">
      <c r="A114" s="19" t="s">
        <v>1081</v>
      </c>
      <c r="B114" s="21"/>
      <c r="C114" s="20">
        <v>0.05</v>
      </c>
      <c r="D114" s="21"/>
      <c r="E114" s="20">
        <v>0.05</v>
      </c>
      <c r="F114" s="21"/>
    </row>
    <row r="115" spans="1:6">
      <c r="A115" s="19" t="s">
        <v>1027</v>
      </c>
      <c r="B115" s="21"/>
      <c r="C115" s="20">
        <v>0.12</v>
      </c>
      <c r="D115" s="21"/>
      <c r="E115" s="21"/>
      <c r="F115" s="21"/>
    </row>
    <row r="116" spans="1:6">
      <c r="A116" s="19" t="s">
        <v>504</v>
      </c>
      <c r="B116" s="21"/>
      <c r="C116" s="20">
        <v>0.2</v>
      </c>
      <c r="D116" s="20">
        <v>0.24</v>
      </c>
      <c r="E116" s="20">
        <v>0.13</v>
      </c>
      <c r="F116" s="20">
        <v>0.2</v>
      </c>
    </row>
    <row r="117" spans="1:6">
      <c r="A117" s="19" t="s">
        <v>1092</v>
      </c>
      <c r="B117" s="21"/>
      <c r="C117" s="20">
        <v>0.05</v>
      </c>
      <c r="D117" s="21"/>
      <c r="E117" s="21"/>
      <c r="F117" s="21"/>
    </row>
    <row r="118" spans="1:6">
      <c r="A118" s="19" t="s">
        <v>1849</v>
      </c>
      <c r="B118" s="21"/>
      <c r="C118" s="21"/>
      <c r="D118" s="20">
        <v>0.05</v>
      </c>
      <c r="E118" s="20">
        <v>-0.04</v>
      </c>
      <c r="F118" s="21"/>
    </row>
    <row r="119" spans="1:6">
      <c r="A119" s="19" t="s">
        <v>1600</v>
      </c>
      <c r="B119" s="21"/>
      <c r="C119" s="20">
        <v>-0.06</v>
      </c>
      <c r="D119" s="21"/>
      <c r="E119" s="21"/>
      <c r="F119" s="21"/>
    </row>
    <row r="120" spans="1:6">
      <c r="A120" s="19" t="s">
        <v>1602</v>
      </c>
      <c r="B120" s="21"/>
      <c r="C120" s="20">
        <v>-0.04</v>
      </c>
      <c r="D120" s="21"/>
      <c r="E120" s="21"/>
      <c r="F120" s="20">
        <v>-0.05</v>
      </c>
    </row>
    <row r="121" spans="1:6">
      <c r="A121" s="19" t="s">
        <v>1603</v>
      </c>
      <c r="B121" s="21"/>
      <c r="C121" s="20">
        <v>-0.05</v>
      </c>
      <c r="D121" s="20">
        <v>-0.04</v>
      </c>
      <c r="E121" s="20">
        <v>-0.04</v>
      </c>
      <c r="F121" s="20">
        <v>-0.06</v>
      </c>
    </row>
    <row r="122" spans="1:6">
      <c r="A122" s="19" t="s">
        <v>1605</v>
      </c>
      <c r="B122" s="21"/>
      <c r="C122" s="21"/>
      <c r="D122" s="20">
        <v>0.06</v>
      </c>
      <c r="E122" s="21"/>
      <c r="F122" s="20">
        <v>0.06</v>
      </c>
    </row>
    <row r="123" spans="1:6">
      <c r="A123" s="19" t="s">
        <v>1606</v>
      </c>
      <c r="B123" s="21"/>
      <c r="C123" s="20">
        <v>-0.06</v>
      </c>
      <c r="D123" s="20">
        <v>-0.1</v>
      </c>
      <c r="E123" s="21"/>
      <c r="F123" s="21"/>
    </row>
    <row r="124" spans="1:6">
      <c r="A124" s="19" t="s">
        <v>1607</v>
      </c>
      <c r="B124" s="21"/>
      <c r="C124" s="21"/>
      <c r="D124" s="21"/>
      <c r="E124" s="21"/>
      <c r="F124" s="20">
        <v>0.06</v>
      </c>
    </row>
    <row r="125" spans="1:6">
      <c r="A125" s="19" t="s">
        <v>1608</v>
      </c>
      <c r="B125" s="21"/>
      <c r="C125" s="20">
        <v>-0.1</v>
      </c>
      <c r="D125" s="21"/>
      <c r="E125" s="21"/>
      <c r="F125" s="21"/>
    </row>
    <row r="126" spans="1:6">
      <c r="A126" s="19" t="s">
        <v>1609</v>
      </c>
      <c r="B126" s="21"/>
      <c r="C126" s="21"/>
      <c r="D126" s="21"/>
      <c r="E126" s="21"/>
      <c r="F126" s="20">
        <v>0.04</v>
      </c>
    </row>
    <row r="127" spans="1:6">
      <c r="A127" s="19" t="s">
        <v>1610</v>
      </c>
      <c r="B127" s="21"/>
      <c r="C127" s="20">
        <v>-0.02</v>
      </c>
      <c r="D127" s="21"/>
      <c r="E127" s="20">
        <v>-0.04</v>
      </c>
      <c r="F127" s="21"/>
    </row>
    <row r="128" spans="1:6">
      <c r="A128" s="19" t="s">
        <v>1611</v>
      </c>
      <c r="B128" s="21"/>
      <c r="C128" s="20">
        <v>-0.11</v>
      </c>
      <c r="D128" s="20">
        <v>-0.12</v>
      </c>
      <c r="E128" s="20">
        <v>-0.09</v>
      </c>
      <c r="F128" s="20">
        <v>-0.16</v>
      </c>
    </row>
    <row r="129" spans="1:6">
      <c r="A129" s="19" t="s">
        <v>1612</v>
      </c>
      <c r="B129" s="21"/>
      <c r="C129" s="20">
        <v>-0.11</v>
      </c>
      <c r="D129" s="20">
        <v>-0.11</v>
      </c>
      <c r="E129" s="20">
        <v>-0.1</v>
      </c>
      <c r="F129" s="20">
        <v>-0.09</v>
      </c>
    </row>
    <row r="130" spans="1:6">
      <c r="A130" s="19" t="s">
        <v>1613</v>
      </c>
      <c r="B130" s="20">
        <v>-0.16</v>
      </c>
      <c r="C130" s="20">
        <v>-0.19</v>
      </c>
      <c r="D130" s="20">
        <v>-0.18</v>
      </c>
      <c r="E130" s="20">
        <v>-0.18</v>
      </c>
      <c r="F130" s="20">
        <v>-0.19</v>
      </c>
    </row>
    <row r="131" spans="1:6">
      <c r="A131" s="19" t="s">
        <v>1616</v>
      </c>
      <c r="B131" s="21"/>
      <c r="C131" s="20">
        <v>-0.08</v>
      </c>
      <c r="D131" s="21"/>
      <c r="E131" s="21"/>
      <c r="F131" s="21"/>
    </row>
    <row r="132" spans="1:6">
      <c r="A132" s="19" t="s">
        <v>1619</v>
      </c>
      <c r="B132" s="21"/>
      <c r="C132" s="20">
        <v>-0.11</v>
      </c>
      <c r="D132" s="21"/>
      <c r="E132" s="21"/>
      <c r="F132" s="21"/>
    </row>
    <row r="133" spans="1:6">
      <c r="A133" s="19" t="s">
        <v>1620</v>
      </c>
      <c r="B133" s="20">
        <v>-0.08</v>
      </c>
      <c r="C133" s="20">
        <v>-0.04</v>
      </c>
      <c r="D133" s="21"/>
      <c r="E133" s="20">
        <v>-0.04</v>
      </c>
      <c r="F133" s="20">
        <v>-0.03</v>
      </c>
    </row>
    <row r="134" spans="1:6">
      <c r="A134" s="19" t="s">
        <v>1623</v>
      </c>
      <c r="B134" s="21"/>
      <c r="C134" s="20">
        <v>-0.12</v>
      </c>
      <c r="D134" s="21"/>
      <c r="E134" s="21"/>
      <c r="F134" s="20">
        <v>-0.1</v>
      </c>
    </row>
    <row r="135" spans="1:6">
      <c r="A135" s="19" t="s">
        <v>1624</v>
      </c>
      <c r="B135" s="21"/>
      <c r="C135" s="21"/>
      <c r="D135" s="21"/>
      <c r="E135" s="21"/>
      <c r="F135" s="20">
        <v>-7.0000000000000007E-2</v>
      </c>
    </row>
    <row r="136" spans="1:6">
      <c r="A136" s="19" t="s">
        <v>1628</v>
      </c>
      <c r="B136" s="21"/>
      <c r="C136" s="20">
        <v>-0.1</v>
      </c>
      <c r="D136" s="21"/>
      <c r="E136" s="21"/>
      <c r="F136" s="21"/>
    </row>
    <row r="137" spans="1:6">
      <c r="A137" s="19" t="s">
        <v>1631</v>
      </c>
      <c r="B137" s="21"/>
      <c r="C137" s="20">
        <v>-0.23</v>
      </c>
      <c r="D137" s="21"/>
      <c r="E137" s="20">
        <v>-0.25</v>
      </c>
      <c r="F137" s="20">
        <v>-0.21</v>
      </c>
    </row>
    <row r="138" spans="1:6">
      <c r="A138" s="19" t="s">
        <v>1633</v>
      </c>
      <c r="B138" s="21"/>
      <c r="C138" s="20">
        <v>-0.09</v>
      </c>
      <c r="D138" s="21"/>
      <c r="E138" s="21"/>
      <c r="F138" s="21"/>
    </row>
    <row r="139" spans="1:6">
      <c r="A139" s="19" t="s">
        <v>1634</v>
      </c>
      <c r="B139" s="21"/>
      <c r="C139" s="20">
        <v>-0.11</v>
      </c>
      <c r="D139" s="21"/>
      <c r="E139" s="21"/>
      <c r="F139" s="21"/>
    </row>
    <row r="140" spans="1:6">
      <c r="A140" s="19" t="s">
        <v>1639</v>
      </c>
      <c r="B140" s="21"/>
      <c r="C140" s="20">
        <v>-0.04</v>
      </c>
      <c r="D140" s="20">
        <v>-0.05</v>
      </c>
      <c r="E140" s="20">
        <v>-0.05</v>
      </c>
      <c r="F140" s="20">
        <v>-0.06</v>
      </c>
    </row>
    <row r="141" spans="1:6">
      <c r="A141" s="19" t="s">
        <v>1640</v>
      </c>
      <c r="B141" s="21"/>
      <c r="C141" s="20">
        <v>-0.06</v>
      </c>
      <c r="D141" s="20">
        <v>-7.0000000000000007E-2</v>
      </c>
      <c r="E141" s="20">
        <v>-0.05</v>
      </c>
      <c r="F141" s="20">
        <v>-7.0000000000000007E-2</v>
      </c>
    </row>
    <row r="142" spans="1:6">
      <c r="A142" s="19" t="s">
        <v>1641</v>
      </c>
      <c r="B142" s="20">
        <v>-0.19</v>
      </c>
      <c r="C142" s="21"/>
      <c r="D142" s="21"/>
      <c r="E142" s="21"/>
      <c r="F142" s="21"/>
    </row>
    <row r="143" spans="1:6">
      <c r="A143" s="19" t="s">
        <v>1642</v>
      </c>
      <c r="B143" s="21"/>
      <c r="C143" s="21"/>
      <c r="D143" s="21"/>
      <c r="E143" s="21"/>
      <c r="F143" s="20">
        <v>-7.0000000000000007E-2</v>
      </c>
    </row>
    <row r="144" spans="1:6">
      <c r="A144" s="19" t="s">
        <v>1645</v>
      </c>
      <c r="B144" s="21"/>
      <c r="C144" s="20">
        <v>-0.15</v>
      </c>
      <c r="D144" s="21"/>
      <c r="E144" s="20">
        <v>-0.12</v>
      </c>
      <c r="F144" s="20">
        <v>-0.19</v>
      </c>
    </row>
    <row r="145" spans="1:6">
      <c r="A145" s="19" t="s">
        <v>1648</v>
      </c>
      <c r="B145" s="21"/>
      <c r="C145" s="20">
        <v>0.1</v>
      </c>
      <c r="D145" s="20">
        <v>0.08</v>
      </c>
      <c r="E145" s="20">
        <v>0.09</v>
      </c>
      <c r="F145" s="20">
        <v>8.4999999999999992E-2</v>
      </c>
    </row>
    <row r="146" spans="1:6">
      <c r="A146" s="19" t="s">
        <v>1650</v>
      </c>
      <c r="B146" s="21"/>
      <c r="C146" s="20">
        <v>-0.11</v>
      </c>
      <c r="D146" s="20">
        <v>-0.11</v>
      </c>
      <c r="E146" s="20">
        <v>-0.1</v>
      </c>
      <c r="F146" s="20">
        <v>-0.06</v>
      </c>
    </row>
    <row r="147" spans="1:6" ht="28.8">
      <c r="A147" s="19" t="s">
        <v>1653</v>
      </c>
      <c r="B147" s="21"/>
      <c r="C147" s="21"/>
      <c r="D147" s="21"/>
      <c r="E147" s="21"/>
      <c r="F147" s="20">
        <v>-0.09</v>
      </c>
    </row>
    <row r="148" spans="1:6">
      <c r="A148" s="19" t="s">
        <v>1654</v>
      </c>
      <c r="B148" s="21"/>
      <c r="C148" s="20">
        <v>0.08</v>
      </c>
      <c r="D148" s="21"/>
      <c r="E148" s="21"/>
      <c r="F148" s="21"/>
    </row>
    <row r="149" spans="1:6">
      <c r="A149" s="19" t="s">
        <v>1656</v>
      </c>
      <c r="B149" s="21"/>
      <c r="C149" s="20">
        <v>-0.06</v>
      </c>
      <c r="D149" s="21"/>
      <c r="E149" s="20">
        <v>-7.0000000000000007E-2</v>
      </c>
      <c r="F149" s="21"/>
    </row>
    <row r="150" spans="1:6">
      <c r="A150" s="19" t="s">
        <v>1657</v>
      </c>
      <c r="B150" s="21"/>
      <c r="C150" s="20">
        <v>-0.04</v>
      </c>
      <c r="D150" s="21"/>
      <c r="E150" s="21"/>
      <c r="F150" s="20">
        <v>-0.03</v>
      </c>
    </row>
    <row r="151" spans="1:6">
      <c r="A151" s="19" t="s">
        <v>1658</v>
      </c>
      <c r="B151" s="21"/>
      <c r="C151" s="21"/>
      <c r="D151" s="21"/>
      <c r="E151" s="21"/>
      <c r="F151" s="20">
        <v>0.05</v>
      </c>
    </row>
    <row r="152" spans="1:6">
      <c r="A152" s="19" t="s">
        <v>1659</v>
      </c>
      <c r="B152" s="21"/>
      <c r="C152" s="20">
        <v>-0.05</v>
      </c>
      <c r="D152" s="20">
        <v>-0.06</v>
      </c>
      <c r="E152" s="20">
        <v>-7.0000000000000007E-2</v>
      </c>
      <c r="F152" s="20">
        <v>-0.06</v>
      </c>
    </row>
    <row r="153" spans="1:6">
      <c r="A153" s="19" t="s">
        <v>1661</v>
      </c>
      <c r="B153" s="21"/>
      <c r="C153" s="21"/>
      <c r="D153" s="21"/>
      <c r="E153" s="20">
        <v>-7.0000000000000007E-2</v>
      </c>
      <c r="F153" s="20">
        <v>-0.06</v>
      </c>
    </row>
    <row r="154" spans="1:6">
      <c r="A154" s="19" t="s">
        <v>1663</v>
      </c>
      <c r="B154" s="21"/>
      <c r="C154" s="20">
        <v>3.0000000000000002E-2</v>
      </c>
      <c r="D154" s="20">
        <v>0.1</v>
      </c>
      <c r="E154" s="20">
        <v>-0.05</v>
      </c>
      <c r="F154" s="20">
        <v>-0.05</v>
      </c>
    </row>
    <row r="155" spans="1:6">
      <c r="A155" s="19" t="s">
        <v>1664</v>
      </c>
      <c r="B155" s="21"/>
      <c r="C155" s="21"/>
      <c r="D155" s="21"/>
      <c r="E155" s="21"/>
      <c r="F155" s="20">
        <v>0.12</v>
      </c>
    </row>
    <row r="156" spans="1:6">
      <c r="A156" s="19" t="s">
        <v>1666</v>
      </c>
      <c r="B156" s="21"/>
      <c r="C156" s="20">
        <v>0.05</v>
      </c>
      <c r="D156" s="20">
        <v>7.0000000000000007E-2</v>
      </c>
      <c r="E156" s="20">
        <v>0.05</v>
      </c>
      <c r="F156" s="20">
        <v>0.04</v>
      </c>
    </row>
    <row r="157" spans="1:6">
      <c r="A157" s="19" t="s">
        <v>1668</v>
      </c>
      <c r="B157" s="21"/>
      <c r="C157" s="21"/>
      <c r="D157" s="21"/>
      <c r="E157" s="21"/>
      <c r="F157" s="20">
        <v>0.1</v>
      </c>
    </row>
    <row r="158" spans="1:6">
      <c r="A158" s="19" t="s">
        <v>1669</v>
      </c>
      <c r="B158" s="21"/>
      <c r="C158" s="21"/>
      <c r="D158" s="21"/>
      <c r="E158" s="21"/>
      <c r="F158" s="20">
        <v>0.1</v>
      </c>
    </row>
    <row r="159" spans="1:6">
      <c r="A159" s="19" t="s">
        <v>1670</v>
      </c>
      <c r="B159" s="21"/>
      <c r="C159" s="20">
        <v>0.04</v>
      </c>
      <c r="D159" s="21"/>
      <c r="E159" s="20">
        <v>0.04</v>
      </c>
      <c r="F159" s="20">
        <v>0.05</v>
      </c>
    </row>
    <row r="160" spans="1:6">
      <c r="A160" s="19" t="s">
        <v>1672</v>
      </c>
      <c r="B160" s="21"/>
      <c r="C160" s="20">
        <v>0.06</v>
      </c>
      <c r="D160" s="21"/>
      <c r="E160" s="21"/>
      <c r="F160" s="21"/>
    </row>
    <row r="161" spans="1:6">
      <c r="A161" s="19" t="s">
        <v>1673</v>
      </c>
      <c r="B161" s="21"/>
      <c r="C161" s="21"/>
      <c r="D161" s="21"/>
      <c r="E161" s="21"/>
      <c r="F161" s="20">
        <v>0.12</v>
      </c>
    </row>
    <row r="162" spans="1:6">
      <c r="A162" s="19" t="s">
        <v>1674</v>
      </c>
      <c r="B162" s="21"/>
      <c r="C162" s="21"/>
      <c r="D162" s="20">
        <v>-0.08</v>
      </c>
      <c r="E162" s="20">
        <v>-0.06</v>
      </c>
      <c r="F162" s="20">
        <v>-0.08</v>
      </c>
    </row>
    <row r="163" spans="1:6">
      <c r="A163" s="19" t="s">
        <v>1675</v>
      </c>
      <c r="B163" s="21"/>
      <c r="C163" s="20">
        <v>-0.05</v>
      </c>
      <c r="D163" s="21"/>
      <c r="E163" s="20">
        <v>-0.08</v>
      </c>
      <c r="F163" s="20">
        <v>-7.0000000000000007E-2</v>
      </c>
    </row>
    <row r="164" spans="1:6">
      <c r="A164" s="19" t="s">
        <v>1677</v>
      </c>
      <c r="B164" s="21"/>
      <c r="C164" s="20">
        <v>0.13</v>
      </c>
      <c r="D164" s="20">
        <v>-0.21</v>
      </c>
      <c r="E164" s="21"/>
      <c r="F164" s="20">
        <v>0.09</v>
      </c>
    </row>
    <row r="165" spans="1:6">
      <c r="A165" s="19" t="s">
        <v>1678</v>
      </c>
      <c r="B165" s="21"/>
      <c r="C165" s="20">
        <v>-0.04</v>
      </c>
      <c r="D165" s="21"/>
      <c r="E165" s="20">
        <v>-0.05</v>
      </c>
      <c r="F165" s="20">
        <v>-0.05</v>
      </c>
    </row>
    <row r="166" spans="1:6">
      <c r="A166" s="19" t="s">
        <v>1680</v>
      </c>
      <c r="B166" s="21"/>
      <c r="C166" s="21"/>
      <c r="D166" s="21"/>
      <c r="E166" s="21"/>
      <c r="F166" s="20">
        <v>0.06</v>
      </c>
    </row>
    <row r="167" spans="1:6">
      <c r="A167" s="19" t="s">
        <v>1682</v>
      </c>
      <c r="B167" s="21"/>
      <c r="C167" s="21"/>
      <c r="D167" s="21"/>
      <c r="E167" s="21"/>
      <c r="F167" s="20">
        <v>-7.0000000000000007E-2</v>
      </c>
    </row>
    <row r="168" spans="1:6">
      <c r="A168" s="19" t="s">
        <v>1684</v>
      </c>
      <c r="B168" s="21"/>
      <c r="C168" s="21"/>
      <c r="D168" s="21"/>
      <c r="E168" s="21"/>
      <c r="F168" s="20">
        <v>-0.09</v>
      </c>
    </row>
    <row r="169" spans="1:6">
      <c r="A169" s="19" t="s">
        <v>1685</v>
      </c>
      <c r="B169" s="21"/>
      <c r="C169" s="20">
        <v>-0.03</v>
      </c>
      <c r="D169" s="21"/>
      <c r="E169" s="21"/>
      <c r="F169" s="20">
        <v>-0.03</v>
      </c>
    </row>
    <row r="170" spans="1:6">
      <c r="A170" s="19" t="s">
        <v>1686</v>
      </c>
      <c r="B170" s="21"/>
      <c r="C170" s="21"/>
      <c r="D170" s="21"/>
      <c r="E170" s="21"/>
      <c r="F170" s="20">
        <v>0.05</v>
      </c>
    </row>
    <row r="171" spans="1:6">
      <c r="A171" s="19" t="s">
        <v>1687</v>
      </c>
      <c r="B171" s="21"/>
      <c r="C171" s="20">
        <v>-0.08</v>
      </c>
      <c r="D171" s="21"/>
      <c r="E171" s="21"/>
      <c r="F171" s="20">
        <v>-0.05</v>
      </c>
    </row>
    <row r="172" spans="1:6">
      <c r="A172" s="19" t="s">
        <v>1688</v>
      </c>
      <c r="B172" s="21"/>
      <c r="C172" s="21"/>
      <c r="D172" s="20">
        <v>-0.06</v>
      </c>
      <c r="E172" s="21"/>
      <c r="F172" s="21"/>
    </row>
    <row r="173" spans="1:6">
      <c r="A173" s="19" t="s">
        <v>1689</v>
      </c>
      <c r="B173" s="21"/>
      <c r="C173" s="21"/>
      <c r="D173" s="21"/>
      <c r="E173" s="21"/>
      <c r="F173" s="20">
        <v>-7.0000000000000007E-2</v>
      </c>
    </row>
    <row r="174" spans="1:6">
      <c r="A174" s="19" t="s">
        <v>1690</v>
      </c>
      <c r="B174" s="21"/>
      <c r="C174" s="21"/>
      <c r="D174" s="21"/>
      <c r="E174" s="20">
        <v>-0.1</v>
      </c>
      <c r="F174" s="20">
        <v>-0.08</v>
      </c>
    </row>
    <row r="175" spans="1:6">
      <c r="A175" s="19" t="s">
        <v>1691</v>
      </c>
      <c r="B175" s="21"/>
      <c r="C175" s="20">
        <v>-7.0000000000000007E-2</v>
      </c>
      <c r="D175" s="21"/>
      <c r="E175" s="21"/>
      <c r="F175" s="21"/>
    </row>
    <row r="176" spans="1:6">
      <c r="A176" s="19" t="s">
        <v>1692</v>
      </c>
      <c r="B176" s="21"/>
      <c r="C176" s="20">
        <v>-0.11</v>
      </c>
      <c r="D176" s="21"/>
      <c r="E176" s="20">
        <v>-0.1</v>
      </c>
      <c r="F176" s="20">
        <v>-0.09</v>
      </c>
    </row>
    <row r="177" spans="1:6">
      <c r="A177" s="19" t="s">
        <v>1694</v>
      </c>
      <c r="B177" s="20">
        <v>2.08</v>
      </c>
      <c r="C177" s="21"/>
      <c r="D177" s="21"/>
      <c r="E177" s="21"/>
      <c r="F177" s="21"/>
    </row>
    <row r="178" spans="1:6" ht="28.8">
      <c r="A178" s="19" t="s">
        <v>1695</v>
      </c>
      <c r="B178" s="20">
        <v>2.14</v>
      </c>
      <c r="C178" s="20">
        <v>1.31</v>
      </c>
      <c r="D178" s="20">
        <v>1.51</v>
      </c>
      <c r="E178" s="20">
        <v>1.37</v>
      </c>
      <c r="F178" s="20">
        <v>1.31</v>
      </c>
    </row>
    <row r="179" spans="1:6">
      <c r="A179" s="19" t="s">
        <v>1696</v>
      </c>
      <c r="B179" s="21"/>
      <c r="C179" s="21"/>
      <c r="D179" s="20">
        <v>0.12</v>
      </c>
      <c r="E179" s="21"/>
      <c r="F179" s="21"/>
    </row>
    <row r="180" spans="1:6">
      <c r="A180" s="19" t="s">
        <v>1697</v>
      </c>
      <c r="B180" s="21"/>
      <c r="C180" s="20">
        <v>-0.15</v>
      </c>
      <c r="D180" s="21"/>
      <c r="E180" s="20">
        <v>-0.14000000000000001</v>
      </c>
      <c r="F180" s="20">
        <v>-0.14000000000000001</v>
      </c>
    </row>
    <row r="181" spans="1:6" ht="28.8">
      <c r="A181" s="19" t="s">
        <v>1699</v>
      </c>
      <c r="B181" s="21"/>
      <c r="C181" s="20">
        <v>-0.18</v>
      </c>
      <c r="D181" s="21"/>
      <c r="E181" s="20">
        <v>-0.15</v>
      </c>
      <c r="F181" s="20">
        <v>-0.18</v>
      </c>
    </row>
    <row r="182" spans="1:6">
      <c r="A182" s="19" t="s">
        <v>1700</v>
      </c>
      <c r="B182" s="20">
        <v>2.02</v>
      </c>
      <c r="C182" s="20">
        <v>0.9</v>
      </c>
      <c r="D182" s="20">
        <v>1.1599999999999999</v>
      </c>
      <c r="E182" s="20">
        <v>0.97</v>
      </c>
      <c r="F182" s="20">
        <v>0.87</v>
      </c>
    </row>
    <row r="183" spans="1:6">
      <c r="A183" s="19" t="s">
        <v>1701</v>
      </c>
      <c r="B183" s="20">
        <v>0.15</v>
      </c>
      <c r="C183" s="20">
        <v>-0.08</v>
      </c>
      <c r="D183" s="21"/>
      <c r="E183" s="20">
        <v>-0.06</v>
      </c>
      <c r="F183" s="20">
        <v>-0.12</v>
      </c>
    </row>
    <row r="184" spans="1:6" ht="28.8">
      <c r="A184" s="19" t="s">
        <v>1702</v>
      </c>
      <c r="B184" s="21"/>
      <c r="C184" s="20">
        <v>-0.17</v>
      </c>
      <c r="D184" s="20">
        <v>-0.1</v>
      </c>
      <c r="E184" s="20">
        <v>-0.12</v>
      </c>
      <c r="F184" s="20">
        <v>-0.17</v>
      </c>
    </row>
    <row r="185" spans="1:6">
      <c r="A185" s="19" t="s">
        <v>1703</v>
      </c>
      <c r="B185" s="20">
        <v>0.16</v>
      </c>
      <c r="C185" s="21"/>
      <c r="D185" s="21"/>
      <c r="E185" s="21"/>
      <c r="F185" s="21"/>
    </row>
    <row r="186" spans="1:6">
      <c r="A186" s="19" t="s">
        <v>1704</v>
      </c>
      <c r="B186" s="21"/>
      <c r="C186" s="21"/>
      <c r="D186" s="20">
        <v>-0.08</v>
      </c>
      <c r="E186" s="20">
        <v>-0.1</v>
      </c>
      <c r="F186" s="20">
        <v>-0.11</v>
      </c>
    </row>
    <row r="187" spans="1:6">
      <c r="A187" s="19" t="s">
        <v>1707</v>
      </c>
      <c r="B187" s="21"/>
      <c r="C187" s="21"/>
      <c r="D187" s="20">
        <v>-0.08</v>
      </c>
      <c r="E187" s="21"/>
      <c r="F187" s="21"/>
    </row>
    <row r="188" spans="1:6">
      <c r="A188" s="19" t="s">
        <v>1708</v>
      </c>
      <c r="B188" s="21"/>
      <c r="C188" s="20">
        <v>0.03</v>
      </c>
      <c r="D188" s="20">
        <v>0.04</v>
      </c>
      <c r="E188" s="20">
        <v>0.05</v>
      </c>
      <c r="F188" s="21"/>
    </row>
    <row r="189" spans="1:6">
      <c r="A189" s="19" t="s">
        <v>1709</v>
      </c>
      <c r="B189" s="21"/>
      <c r="C189" s="21"/>
      <c r="D189" s="20">
        <v>0.13</v>
      </c>
      <c r="E189" s="20">
        <v>0.05</v>
      </c>
      <c r="F189" s="20">
        <v>0.09</v>
      </c>
    </row>
    <row r="190" spans="1:6">
      <c r="A190" s="19" t="s">
        <v>1710</v>
      </c>
      <c r="B190" s="21"/>
      <c r="C190" s="21"/>
      <c r="D190" s="20">
        <v>0.13</v>
      </c>
      <c r="E190" s="20">
        <v>0.17</v>
      </c>
      <c r="F190" s="20">
        <v>0.1</v>
      </c>
    </row>
    <row r="191" spans="1:6">
      <c r="A191" s="19" t="s">
        <v>1712</v>
      </c>
      <c r="B191" s="20">
        <v>0.15</v>
      </c>
      <c r="C191" s="20">
        <v>0.09</v>
      </c>
      <c r="D191" s="21"/>
      <c r="E191" s="20">
        <v>0.08</v>
      </c>
      <c r="F191" s="20">
        <v>0.08</v>
      </c>
    </row>
    <row r="192" spans="1:6">
      <c r="A192" s="19" t="s">
        <v>1713</v>
      </c>
      <c r="B192" s="21"/>
      <c r="C192" s="21"/>
      <c r="D192" s="21"/>
      <c r="E192" s="21"/>
      <c r="F192" s="20">
        <v>-0.04</v>
      </c>
    </row>
    <row r="193" spans="1:6" ht="28.8">
      <c r="A193" s="19" t="s">
        <v>1714</v>
      </c>
      <c r="B193" s="21"/>
      <c r="C193" s="20">
        <v>0.05</v>
      </c>
      <c r="D193" s="21"/>
      <c r="E193" s="21"/>
      <c r="F193" s="21"/>
    </row>
    <row r="194" spans="1:6">
      <c r="A194" s="19" t="s">
        <v>1715</v>
      </c>
      <c r="B194" s="21"/>
      <c r="C194" s="21"/>
      <c r="D194" s="21"/>
      <c r="E194" s="21"/>
      <c r="F194" s="20">
        <v>0.05</v>
      </c>
    </row>
    <row r="195" spans="1:6">
      <c r="A195" s="19" t="s">
        <v>1716</v>
      </c>
      <c r="B195" s="21"/>
      <c r="C195" s="21"/>
      <c r="D195" s="21"/>
      <c r="E195" s="21"/>
      <c r="F195" s="20">
        <v>0.03</v>
      </c>
    </row>
    <row r="196" spans="1:6">
      <c r="A196" s="19" t="s">
        <v>1717</v>
      </c>
      <c r="B196" s="21"/>
      <c r="C196" s="20">
        <v>-0.09</v>
      </c>
      <c r="D196" s="21"/>
      <c r="E196" s="20">
        <v>-0.12</v>
      </c>
      <c r="F196" s="21"/>
    </row>
    <row r="197" spans="1:6">
      <c r="A197" s="19" t="s">
        <v>1718</v>
      </c>
      <c r="B197" s="20">
        <v>-0.32</v>
      </c>
      <c r="C197" s="20">
        <v>-0.03</v>
      </c>
      <c r="D197" s="20">
        <v>0.04</v>
      </c>
      <c r="E197" s="20">
        <v>-0.04</v>
      </c>
      <c r="F197" s="20">
        <v>-0.05</v>
      </c>
    </row>
    <row r="198" spans="1:6">
      <c r="A198" s="19" t="s">
        <v>1719</v>
      </c>
      <c r="B198" s="21"/>
      <c r="C198" s="21"/>
      <c r="D198" s="21"/>
      <c r="E198" s="20">
        <v>0.04</v>
      </c>
      <c r="F198" s="20">
        <v>0.06</v>
      </c>
    </row>
    <row r="199" spans="1:6">
      <c r="A199" s="19" t="s">
        <v>1720</v>
      </c>
      <c r="B199" s="21"/>
      <c r="C199" s="21"/>
      <c r="D199" s="21"/>
      <c r="E199" s="20">
        <v>-0.06</v>
      </c>
      <c r="F199" s="20">
        <v>-7.0000000000000007E-2</v>
      </c>
    </row>
    <row r="200" spans="1:6">
      <c r="A200" s="19" t="s">
        <v>1721</v>
      </c>
      <c r="B200" s="21"/>
      <c r="C200" s="20">
        <v>0.15</v>
      </c>
      <c r="D200" s="20">
        <v>0.17</v>
      </c>
      <c r="E200" s="20">
        <v>7.0000000000000007E-2</v>
      </c>
      <c r="F200" s="20">
        <v>0.11</v>
      </c>
    </row>
    <row r="201" spans="1:6">
      <c r="A201" s="19" t="s">
        <v>1729</v>
      </c>
      <c r="B201" s="21"/>
      <c r="C201" s="20">
        <v>-0.11</v>
      </c>
      <c r="D201" s="21"/>
      <c r="E201" s="21"/>
      <c r="F201" s="20">
        <v>-0.13</v>
      </c>
    </row>
    <row r="202" spans="1:6">
      <c r="A202" s="19" t="s">
        <v>1730</v>
      </c>
      <c r="B202" s="20">
        <v>-0.33</v>
      </c>
      <c r="C202" s="20">
        <v>-0.26</v>
      </c>
      <c r="D202" s="20">
        <v>-0.21</v>
      </c>
      <c r="E202" s="20">
        <v>-0.2</v>
      </c>
      <c r="F202" s="20">
        <v>-0.28999999999999998</v>
      </c>
    </row>
    <row r="203" spans="1:6">
      <c r="A203" s="19" t="s">
        <v>1732</v>
      </c>
      <c r="B203" s="21"/>
      <c r="C203" s="20">
        <v>0.04</v>
      </c>
      <c r="D203" s="21"/>
      <c r="E203" s="20">
        <v>0.04</v>
      </c>
      <c r="F203" s="20">
        <v>0.04</v>
      </c>
    </row>
    <row r="204" spans="1:6">
      <c r="A204" s="19" t="s">
        <v>1736</v>
      </c>
      <c r="B204" s="21"/>
      <c r="C204" s="20">
        <v>-7.0000000000000007E-2</v>
      </c>
      <c r="D204" s="21"/>
      <c r="E204" s="21"/>
      <c r="F204" s="21"/>
    </row>
    <row r="205" spans="1:6">
      <c r="A205" s="19" t="s">
        <v>1741</v>
      </c>
      <c r="B205" s="21"/>
      <c r="C205" s="20">
        <v>-0.06</v>
      </c>
      <c r="D205" s="21"/>
      <c r="E205" s="20">
        <v>-7.0000000000000007E-2</v>
      </c>
      <c r="F205" s="21"/>
    </row>
    <row r="206" spans="1:6">
      <c r="A206" s="19" t="s">
        <v>1743</v>
      </c>
      <c r="B206" s="20">
        <v>-7.0000000000000007E-2</v>
      </c>
      <c r="C206" s="21"/>
      <c r="D206" s="21"/>
      <c r="E206" s="21"/>
      <c r="F206" s="21"/>
    </row>
    <row r="207" spans="1:6">
      <c r="A207" s="19" t="s">
        <v>1746</v>
      </c>
      <c r="B207" s="20">
        <v>-0.23</v>
      </c>
      <c r="C207" s="21"/>
      <c r="D207" s="21"/>
      <c r="E207" s="20">
        <v>-0.09</v>
      </c>
      <c r="F207" s="21"/>
    </row>
    <row r="208" spans="1:6">
      <c r="A208" s="19" t="s">
        <v>1747</v>
      </c>
      <c r="B208" s="21"/>
      <c r="C208" s="20">
        <v>0.04</v>
      </c>
      <c r="D208" s="21"/>
      <c r="E208" s="21"/>
      <c r="F208" s="20">
        <v>0.05</v>
      </c>
    </row>
    <row r="209" spans="1:6">
      <c r="A209" s="19" t="s">
        <v>1748</v>
      </c>
      <c r="B209" s="21"/>
      <c r="C209" s="20">
        <v>0.05</v>
      </c>
      <c r="D209" s="21"/>
      <c r="E209" s="21"/>
      <c r="F209" s="20">
        <v>0.04</v>
      </c>
    </row>
    <row r="210" spans="1:6">
      <c r="A210" s="19" t="s">
        <v>1752</v>
      </c>
      <c r="B210" s="21"/>
      <c r="C210" s="20">
        <v>-0.11</v>
      </c>
      <c r="D210" s="21"/>
      <c r="E210" s="21"/>
      <c r="F210" s="21"/>
    </row>
    <row r="211" spans="1:6">
      <c r="A211" s="19" t="s">
        <v>1753</v>
      </c>
      <c r="B211" s="21"/>
      <c r="C211" s="20">
        <v>0.08</v>
      </c>
      <c r="D211" s="21"/>
      <c r="E211" s="21"/>
      <c r="F211" s="21"/>
    </row>
    <row r="212" spans="1:6">
      <c r="A212" s="19" t="s">
        <v>1755</v>
      </c>
      <c r="B212" s="21"/>
      <c r="C212" s="21"/>
      <c r="D212" s="20">
        <v>0.09</v>
      </c>
      <c r="E212" s="21"/>
      <c r="F212" s="21"/>
    </row>
    <row r="213" spans="1:6">
      <c r="A213" s="19" t="s">
        <v>1756</v>
      </c>
      <c r="B213" s="21"/>
      <c r="C213" s="21"/>
      <c r="D213" s="21"/>
      <c r="E213" s="21"/>
      <c r="F213" s="20">
        <v>-0.08</v>
      </c>
    </row>
    <row r="214" spans="1:6">
      <c r="A214" s="19" t="s">
        <v>1757</v>
      </c>
      <c r="B214" s="21"/>
      <c r="C214" s="21"/>
      <c r="D214" s="21"/>
      <c r="E214" s="21"/>
      <c r="F214" s="20">
        <v>-0.06</v>
      </c>
    </row>
    <row r="215" spans="1:6">
      <c r="A215" s="19" t="s">
        <v>1759</v>
      </c>
      <c r="B215" s="21"/>
      <c r="C215" s="20">
        <v>-0.03</v>
      </c>
      <c r="D215" s="21"/>
      <c r="E215" s="21"/>
      <c r="F215" s="20">
        <v>-0.03</v>
      </c>
    </row>
    <row r="216" spans="1:6">
      <c r="A216" s="19" t="s">
        <v>1760</v>
      </c>
      <c r="B216" s="21"/>
      <c r="C216" s="20">
        <v>-0.09</v>
      </c>
      <c r="D216" s="20">
        <v>-0.09</v>
      </c>
      <c r="E216" s="20">
        <v>-0.09</v>
      </c>
      <c r="F216" s="20">
        <v>-7.0000000000000007E-2</v>
      </c>
    </row>
    <row r="217" spans="1:6">
      <c r="A217" s="19" t="s">
        <v>1761</v>
      </c>
      <c r="B217" s="21"/>
      <c r="C217" s="20">
        <v>-0.08</v>
      </c>
      <c r="D217" s="21"/>
      <c r="E217" s="20">
        <v>-0.08</v>
      </c>
      <c r="F217" s="20">
        <v>-0.06</v>
      </c>
    </row>
    <row r="218" spans="1:6">
      <c r="A218" s="19" t="s">
        <v>1762</v>
      </c>
      <c r="B218" s="21"/>
      <c r="C218" s="20">
        <v>-0.11</v>
      </c>
      <c r="D218" s="21"/>
      <c r="E218" s="21"/>
      <c r="F218" s="21"/>
    </row>
    <row r="219" spans="1:6">
      <c r="A219" s="19" t="s">
        <v>1764</v>
      </c>
      <c r="B219" s="21"/>
      <c r="C219" s="21"/>
      <c r="D219" s="21"/>
      <c r="E219" s="21"/>
      <c r="F219" s="20">
        <v>0.04</v>
      </c>
    </row>
    <row r="220" spans="1:6">
      <c r="A220" s="19" t="s">
        <v>1766</v>
      </c>
      <c r="B220" s="21"/>
      <c r="C220" s="20">
        <v>-0.19</v>
      </c>
      <c r="D220" s="21"/>
      <c r="E220" s="20">
        <v>-0.16</v>
      </c>
      <c r="F220" s="20">
        <v>-0.22</v>
      </c>
    </row>
    <row r="221" spans="1:6">
      <c r="A221" s="19" t="s">
        <v>1767</v>
      </c>
      <c r="B221" s="21"/>
      <c r="C221" s="21"/>
      <c r="D221" s="20">
        <v>-0.22</v>
      </c>
      <c r="E221" s="20">
        <v>-0.41</v>
      </c>
      <c r="F221" s="21"/>
    </row>
    <row r="222" spans="1:6">
      <c r="A222" s="19" t="s">
        <v>1769</v>
      </c>
      <c r="B222" s="21"/>
      <c r="C222" s="20">
        <v>0.03</v>
      </c>
      <c r="D222" s="21"/>
      <c r="E222" s="21"/>
      <c r="F222" s="21"/>
    </row>
    <row r="223" spans="1:6">
      <c r="A223" s="19" t="s">
        <v>1770</v>
      </c>
      <c r="B223" s="21"/>
      <c r="C223" s="20">
        <v>-0.19</v>
      </c>
      <c r="D223" s="20">
        <v>-0.23</v>
      </c>
      <c r="E223" s="21"/>
      <c r="F223" s="21"/>
    </row>
    <row r="224" spans="1:6">
      <c r="A224" s="19" t="s">
        <v>1774</v>
      </c>
      <c r="B224" s="21"/>
      <c r="C224" s="21"/>
      <c r="D224" s="21"/>
      <c r="E224" s="21"/>
      <c r="F224" s="20">
        <v>-0.08</v>
      </c>
    </row>
    <row r="225" spans="1:6">
      <c r="A225" s="19" t="s">
        <v>1775</v>
      </c>
      <c r="B225" s="21"/>
      <c r="C225" s="21"/>
      <c r="D225" s="21"/>
      <c r="E225" s="20">
        <v>0.02</v>
      </c>
      <c r="F225" s="20">
        <v>0.03</v>
      </c>
    </row>
    <row r="226" spans="1:6">
      <c r="A226" s="19" t="s">
        <v>1776</v>
      </c>
      <c r="B226" s="21"/>
      <c r="C226" s="21"/>
      <c r="D226" s="21"/>
      <c r="E226" s="21"/>
      <c r="F226" s="20">
        <v>-0.04</v>
      </c>
    </row>
    <row r="227" spans="1:6">
      <c r="A227" s="19" t="s">
        <v>1778</v>
      </c>
      <c r="B227" s="21"/>
      <c r="C227" s="21"/>
      <c r="D227" s="21"/>
      <c r="E227" s="21"/>
      <c r="F227" s="20">
        <v>0.02</v>
      </c>
    </row>
    <row r="228" spans="1:6">
      <c r="A228" s="19" t="s">
        <v>1779</v>
      </c>
      <c r="B228" s="20">
        <v>-0.04</v>
      </c>
      <c r="C228" s="21"/>
      <c r="D228" s="20">
        <v>-0.03</v>
      </c>
      <c r="E228" s="20">
        <v>-0.05</v>
      </c>
      <c r="F228" s="21"/>
    </row>
    <row r="229" spans="1:6">
      <c r="A229" s="19" t="s">
        <v>1780</v>
      </c>
      <c r="B229" s="21"/>
      <c r="C229" s="21"/>
      <c r="D229" s="21"/>
      <c r="E229" s="20">
        <v>-0.08</v>
      </c>
      <c r="F229" s="20">
        <v>-0.04</v>
      </c>
    </row>
    <row r="230" spans="1:6">
      <c r="A230" s="19" t="s">
        <v>1781</v>
      </c>
      <c r="B230" s="21"/>
      <c r="C230" s="20">
        <v>0.15</v>
      </c>
      <c r="D230" s="21"/>
      <c r="E230" s="21"/>
      <c r="F230" s="21"/>
    </row>
    <row r="231" spans="1:6">
      <c r="A231" s="19" t="s">
        <v>1782</v>
      </c>
      <c r="B231" s="21"/>
      <c r="C231" s="21"/>
      <c r="D231" s="20">
        <v>-0.08</v>
      </c>
      <c r="E231" s="21"/>
      <c r="F231" s="21"/>
    </row>
    <row r="232" spans="1:6">
      <c r="A232" s="19" t="s">
        <v>1783</v>
      </c>
      <c r="B232" s="21"/>
      <c r="C232" s="20">
        <v>-0.12</v>
      </c>
      <c r="D232" s="20">
        <v>-0.05</v>
      </c>
      <c r="E232" s="21"/>
      <c r="F232" s="20">
        <v>-0.09</v>
      </c>
    </row>
    <row r="233" spans="1:6">
      <c r="A233" s="19" t="s">
        <v>1784</v>
      </c>
      <c r="B233" s="21"/>
      <c r="C233" s="20">
        <v>0.05</v>
      </c>
      <c r="D233" s="21"/>
      <c r="E233" s="21"/>
      <c r="F233" s="20">
        <v>0.04</v>
      </c>
    </row>
    <row r="234" spans="1:6">
      <c r="A234" s="19" t="s">
        <v>1786</v>
      </c>
      <c r="B234" s="21"/>
      <c r="C234" s="20">
        <v>-0.1</v>
      </c>
      <c r="D234" s="21"/>
      <c r="E234" s="21"/>
      <c r="F234" s="21"/>
    </row>
    <row r="235" spans="1:6">
      <c r="A235" s="19" t="s">
        <v>1788</v>
      </c>
      <c r="B235" s="21"/>
      <c r="C235" s="21"/>
      <c r="D235" s="21"/>
      <c r="E235" s="21"/>
      <c r="F235" s="20">
        <v>0.1</v>
      </c>
    </row>
    <row r="236" spans="1:6">
      <c r="A236" s="19" t="s">
        <v>1789</v>
      </c>
      <c r="B236" s="21"/>
      <c r="C236" s="21"/>
      <c r="D236" s="21"/>
      <c r="E236" s="21"/>
      <c r="F236" s="20">
        <v>0.08</v>
      </c>
    </row>
    <row r="237" spans="1:6">
      <c r="A237" s="19" t="s">
        <v>1790</v>
      </c>
      <c r="B237" s="21"/>
      <c r="C237" s="20">
        <v>-0.04</v>
      </c>
      <c r="D237" s="21"/>
      <c r="E237" s="21"/>
      <c r="F237" s="21"/>
    </row>
    <row r="238" spans="1:6">
      <c r="A238" s="19" t="s">
        <v>1793</v>
      </c>
      <c r="B238" s="21"/>
      <c r="C238" s="20">
        <v>7.0000000000000007E-2</v>
      </c>
      <c r="D238" s="21"/>
      <c r="E238" s="21"/>
      <c r="F238" s="20">
        <v>7.0000000000000007E-2</v>
      </c>
    </row>
    <row r="239" spans="1:6">
      <c r="A239" s="19" t="s">
        <v>1795</v>
      </c>
      <c r="B239" s="21"/>
      <c r="C239" s="20">
        <v>-0.24</v>
      </c>
      <c r="D239" s="21"/>
      <c r="E239" s="21"/>
      <c r="F239" s="20">
        <v>-0.13</v>
      </c>
    </row>
    <row r="240" spans="1:6">
      <c r="A240" s="19" t="s">
        <v>1796</v>
      </c>
      <c r="B240" s="21"/>
      <c r="C240" s="20">
        <v>0.12</v>
      </c>
      <c r="D240" s="21"/>
      <c r="E240" s="20">
        <v>0.12</v>
      </c>
      <c r="F240" s="20">
        <v>0.1</v>
      </c>
    </row>
    <row r="241" spans="1:6">
      <c r="A241" s="19" t="s">
        <v>1797</v>
      </c>
      <c r="B241" s="21"/>
      <c r="C241" s="21"/>
      <c r="D241" s="21"/>
      <c r="E241" s="21"/>
      <c r="F241" s="20">
        <v>0.08</v>
      </c>
    </row>
    <row r="242" spans="1:6">
      <c r="A242" s="19" t="s">
        <v>1805</v>
      </c>
      <c r="B242" s="21"/>
      <c r="C242" s="20">
        <v>-0.08</v>
      </c>
      <c r="D242" s="20">
        <v>-0.09</v>
      </c>
      <c r="E242" s="21"/>
      <c r="F242" s="20">
        <v>-0.09</v>
      </c>
    </row>
    <row r="243" spans="1:6">
      <c r="A243" s="19" t="s">
        <v>1807</v>
      </c>
      <c r="B243" s="21"/>
      <c r="C243" s="20">
        <v>-0.05</v>
      </c>
      <c r="D243" s="20">
        <v>-0.05</v>
      </c>
      <c r="E243" s="21"/>
      <c r="F243" s="20">
        <v>-0.05</v>
      </c>
    </row>
    <row r="244" spans="1:6">
      <c r="A244" s="19" t="s">
        <v>1808</v>
      </c>
      <c r="B244" s="21"/>
      <c r="C244" s="21"/>
      <c r="D244" s="21"/>
      <c r="E244" s="21"/>
      <c r="F244" s="20">
        <v>-0.06</v>
      </c>
    </row>
    <row r="245" spans="1:6">
      <c r="A245" s="19" t="s">
        <v>1809</v>
      </c>
      <c r="B245" s="21"/>
      <c r="C245" s="20">
        <v>-0.04</v>
      </c>
      <c r="D245" s="21"/>
      <c r="E245" s="21"/>
      <c r="F245" s="20">
        <v>-0.04</v>
      </c>
    </row>
    <row r="246" spans="1:6">
      <c r="A246" s="19" t="s">
        <v>1812</v>
      </c>
      <c r="B246" s="21"/>
      <c r="C246" s="20">
        <v>-0.08</v>
      </c>
      <c r="D246" s="20">
        <v>-7.0000000000000007E-2</v>
      </c>
      <c r="E246" s="20">
        <v>-7.0000000000000007E-2</v>
      </c>
      <c r="F246" s="20">
        <v>-0.08</v>
      </c>
    </row>
    <row r="247" spans="1:6">
      <c r="A247" s="19" t="s">
        <v>1813</v>
      </c>
      <c r="B247" s="21"/>
      <c r="C247" s="21"/>
      <c r="D247" s="21"/>
      <c r="E247" s="21"/>
      <c r="F247" s="20">
        <v>-0.09</v>
      </c>
    </row>
    <row r="248" spans="1:6" ht="28.8">
      <c r="A248" s="19" t="s">
        <v>1815</v>
      </c>
      <c r="B248" s="21"/>
      <c r="C248" s="21"/>
      <c r="D248" s="21"/>
      <c r="E248" s="21"/>
      <c r="F248" s="20">
        <v>-0.06</v>
      </c>
    </row>
    <row r="249" spans="1:6">
      <c r="A249" s="19" t="s">
        <v>1816</v>
      </c>
      <c r="B249" s="21"/>
      <c r="C249" s="20">
        <v>-0.1</v>
      </c>
      <c r="D249" s="21"/>
      <c r="E249" s="21"/>
      <c r="F249" s="21"/>
    </row>
    <row r="250" spans="1:6">
      <c r="A250" s="19" t="s">
        <v>1817</v>
      </c>
      <c r="B250" s="21"/>
      <c r="C250" s="21"/>
      <c r="D250" s="21"/>
      <c r="E250" s="21"/>
      <c r="F250" s="20">
        <v>-7.0000000000000007E-2</v>
      </c>
    </row>
    <row r="251" spans="1:6">
      <c r="A251" s="19" t="s">
        <v>1818</v>
      </c>
      <c r="B251" s="21"/>
      <c r="C251" s="20">
        <v>-0.04</v>
      </c>
      <c r="D251" s="21"/>
      <c r="E251" s="21"/>
      <c r="F251" s="21"/>
    </row>
    <row r="252" spans="1:6">
      <c r="A252" s="19" t="s">
        <v>1820</v>
      </c>
      <c r="B252" s="21"/>
      <c r="C252" s="20">
        <v>-0.04</v>
      </c>
      <c r="D252" s="21"/>
      <c r="E252" s="20">
        <v>-0.06</v>
      </c>
      <c r="F252" s="20">
        <v>-0.04</v>
      </c>
    </row>
    <row r="253" spans="1:6">
      <c r="A253" s="19" t="s">
        <v>1821</v>
      </c>
      <c r="B253" s="21"/>
      <c r="C253" s="21"/>
      <c r="D253" s="21"/>
      <c r="E253" s="21"/>
      <c r="F253" s="20">
        <v>-0.05</v>
      </c>
    </row>
    <row r="254" spans="1:6">
      <c r="A254" s="19" t="s">
        <v>1822</v>
      </c>
      <c r="B254" s="21"/>
      <c r="C254" s="21"/>
      <c r="D254" s="20">
        <v>-0.1</v>
      </c>
      <c r="E254" s="21"/>
      <c r="F254" s="21"/>
    </row>
    <row r="255" spans="1:6">
      <c r="A255" s="19" t="s">
        <v>1825</v>
      </c>
      <c r="B255" s="21"/>
      <c r="C255" s="20">
        <v>-0.09</v>
      </c>
      <c r="D255" s="21"/>
      <c r="E255" s="21"/>
      <c r="F255" s="21"/>
    </row>
    <row r="256" spans="1:6">
      <c r="A256" s="19" t="s">
        <v>1827</v>
      </c>
      <c r="B256" s="21"/>
      <c r="C256" s="20">
        <v>-7.0000000000000007E-2</v>
      </c>
      <c r="D256" s="21"/>
      <c r="E256" s="20">
        <v>-0.06</v>
      </c>
      <c r="F256" s="20">
        <v>-0.09</v>
      </c>
    </row>
    <row r="257" spans="1:6">
      <c r="A257" s="19" t="s">
        <v>1828</v>
      </c>
      <c r="B257" s="21"/>
      <c r="C257" s="21"/>
      <c r="D257" s="21"/>
      <c r="E257" s="21"/>
      <c r="F257" s="20">
        <v>-7.0000000000000007E-2</v>
      </c>
    </row>
    <row r="258" spans="1:6">
      <c r="A258" s="19" t="s">
        <v>1829</v>
      </c>
      <c r="B258" s="21"/>
      <c r="C258" s="20">
        <v>-0.08</v>
      </c>
      <c r="D258" s="21"/>
      <c r="E258" s="20">
        <v>-0.08</v>
      </c>
      <c r="F258" s="20">
        <v>-0.05</v>
      </c>
    </row>
    <row r="259" spans="1:6">
      <c r="A259" s="19" t="s">
        <v>1830</v>
      </c>
      <c r="B259" s="21"/>
      <c r="C259" s="20">
        <v>-0.09</v>
      </c>
      <c r="D259" s="21"/>
      <c r="E259" s="21"/>
      <c r="F259" s="21"/>
    </row>
    <row r="260" spans="1:6">
      <c r="A260" s="19" t="s">
        <v>1832</v>
      </c>
      <c r="B260" s="21"/>
      <c r="C260" s="20">
        <v>-0.12</v>
      </c>
      <c r="D260" s="20">
        <v>-0.09</v>
      </c>
      <c r="E260" s="20">
        <v>-0.09</v>
      </c>
      <c r="F260" s="20">
        <v>-0.11</v>
      </c>
    </row>
    <row r="261" spans="1:6">
      <c r="A261" s="19" t="s">
        <v>1833</v>
      </c>
      <c r="B261" s="21"/>
      <c r="C261" s="21"/>
      <c r="D261" s="21"/>
      <c r="E261" s="21"/>
      <c r="F261" s="20">
        <v>-0.08</v>
      </c>
    </row>
    <row r="262" spans="1:6" ht="28.8">
      <c r="A262" s="19" t="s">
        <v>1834</v>
      </c>
      <c r="B262" s="21"/>
      <c r="C262" s="21"/>
      <c r="D262" s="21"/>
      <c r="E262" s="21"/>
      <c r="F262" s="20">
        <v>-7.0000000000000007E-2</v>
      </c>
    </row>
    <row r="263" spans="1:6">
      <c r="A263" s="19" t="s">
        <v>1835</v>
      </c>
      <c r="B263" s="21"/>
      <c r="C263" s="20">
        <v>-0.04</v>
      </c>
      <c r="D263" s="21"/>
      <c r="E263" s="21"/>
      <c r="F263" s="20">
        <v>-7.0000000000000007E-2</v>
      </c>
    </row>
    <row r="264" spans="1:6">
      <c r="A264" s="19" t="s">
        <v>1836</v>
      </c>
      <c r="B264" s="21"/>
      <c r="C264" s="21"/>
      <c r="D264" s="21"/>
      <c r="E264" s="21"/>
      <c r="F264" s="20">
        <v>7.0000000000000007E-2</v>
      </c>
    </row>
    <row r="265" spans="1:6">
      <c r="A265" s="19" t="s">
        <v>1838</v>
      </c>
      <c r="B265" s="21"/>
      <c r="C265" s="20">
        <v>-0.04</v>
      </c>
      <c r="D265" s="20">
        <v>-0.06</v>
      </c>
      <c r="E265" s="20">
        <v>-0.05</v>
      </c>
      <c r="F265" s="20">
        <v>-7.0000000000000007E-2</v>
      </c>
    </row>
    <row r="266" spans="1:6">
      <c r="A266" s="19" t="s">
        <v>1839</v>
      </c>
      <c r="B266" s="21"/>
      <c r="C266" s="20">
        <v>-7.0000000000000007E-2</v>
      </c>
      <c r="D266" s="21"/>
      <c r="E266" s="20">
        <v>-7.0000000000000007E-2</v>
      </c>
      <c r="F266" s="21"/>
    </row>
    <row r="267" spans="1:6">
      <c r="A267" s="19" t="s">
        <v>1840</v>
      </c>
      <c r="B267" s="20">
        <v>-0.54</v>
      </c>
      <c r="C267" s="20">
        <v>-0.18</v>
      </c>
      <c r="D267" s="20">
        <v>-0.26</v>
      </c>
      <c r="E267" s="20">
        <v>-0.19</v>
      </c>
      <c r="F267" s="20">
        <v>-0.19</v>
      </c>
    </row>
    <row r="268" spans="1:6">
      <c r="A268" s="19" t="s">
        <v>1841</v>
      </c>
      <c r="B268" s="20">
        <v>0.77</v>
      </c>
      <c r="C268" s="20">
        <v>0.37</v>
      </c>
      <c r="D268" s="20">
        <v>0.61</v>
      </c>
      <c r="E268" s="20">
        <v>0.41</v>
      </c>
      <c r="F268" s="20">
        <v>0.36</v>
      </c>
    </row>
    <row r="269" spans="1:6">
      <c r="A269" s="19" t="s">
        <v>1842</v>
      </c>
      <c r="B269" s="20">
        <v>-0.84</v>
      </c>
      <c r="C269" s="20">
        <v>-0.91</v>
      </c>
      <c r="D269" s="20">
        <v>-0.99</v>
      </c>
      <c r="E269" s="20">
        <v>-0.9</v>
      </c>
      <c r="F269" s="20">
        <v>-0.92</v>
      </c>
    </row>
    <row r="270" spans="1:6">
      <c r="A270" s="19" t="s">
        <v>1843</v>
      </c>
      <c r="B270" s="20">
        <v>1.91</v>
      </c>
      <c r="C270" s="20">
        <v>0.28999999999999998</v>
      </c>
      <c r="D270" s="20">
        <v>1.33</v>
      </c>
      <c r="E270" s="20">
        <v>0.24</v>
      </c>
      <c r="F270" s="20">
        <v>0.21</v>
      </c>
    </row>
    <row r="271" spans="1:6">
      <c r="A271" s="19" t="s">
        <v>1844</v>
      </c>
      <c r="B271" s="21"/>
      <c r="C271" s="21"/>
      <c r="D271" s="20">
        <v>0.09</v>
      </c>
      <c r="E271" s="21"/>
      <c r="F271" s="21"/>
    </row>
    <row r="272" spans="1:6">
      <c r="A272" s="19" t="s">
        <v>1845</v>
      </c>
      <c r="B272" s="21"/>
      <c r="C272" s="21"/>
      <c r="D272" s="20">
        <v>-0.27</v>
      </c>
      <c r="E272" s="20">
        <v>-0.15</v>
      </c>
      <c r="F272" s="21"/>
    </row>
    <row r="273" spans="1:6">
      <c r="A273" s="19" t="s">
        <v>1846</v>
      </c>
      <c r="B273" s="20">
        <v>-0.11</v>
      </c>
      <c r="C273" s="20">
        <v>-0.2</v>
      </c>
      <c r="D273" s="20">
        <v>-0.16</v>
      </c>
      <c r="E273" s="20">
        <v>-0.16</v>
      </c>
      <c r="F273" s="20">
        <v>-0.18</v>
      </c>
    </row>
    <row r="274" spans="1:6">
      <c r="A274" s="19" t="s">
        <v>1847</v>
      </c>
      <c r="B274" s="20">
        <v>0.44</v>
      </c>
      <c r="C274" s="20">
        <v>0.4</v>
      </c>
      <c r="D274" s="20">
        <v>0.52</v>
      </c>
      <c r="E274" s="20">
        <v>0.44</v>
      </c>
      <c r="F274" s="20">
        <v>0.47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AC83-0CB6-41B0-82F1-066CE36E77CA}">
  <dimension ref="A1:Q443"/>
  <sheetViews>
    <sheetView workbookViewId="0">
      <selection activeCell="B446" sqref="B446"/>
    </sheetView>
  </sheetViews>
  <sheetFormatPr defaultRowHeight="14.4"/>
  <cols>
    <col min="1" max="1" width="70.33203125" customWidth="1"/>
  </cols>
  <sheetData>
    <row r="1" spans="1:17" s="14" customFormat="1">
      <c r="A1" s="12" t="s">
        <v>1406</v>
      </c>
      <c r="B1" s="12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8</v>
      </c>
      <c r="J1" s="12" t="s">
        <v>7</v>
      </c>
      <c r="K1" s="12" t="s">
        <v>6</v>
      </c>
      <c r="L1" s="12" t="s">
        <v>0</v>
      </c>
      <c r="M1" s="12" t="s">
        <v>5</v>
      </c>
      <c r="N1" s="12" t="s">
        <v>4</v>
      </c>
      <c r="O1" s="12" t="s">
        <v>3</v>
      </c>
      <c r="P1" s="12" t="s">
        <v>2</v>
      </c>
      <c r="Q1" s="12" t="s">
        <v>1</v>
      </c>
    </row>
    <row r="2" spans="1:17">
      <c r="A2" s="13" t="s">
        <v>1405</v>
      </c>
      <c r="B2" s="15">
        <v>-4.09</v>
      </c>
      <c r="C2" s="15">
        <v>-3.12</v>
      </c>
      <c r="D2" s="15">
        <v>-0.04</v>
      </c>
      <c r="E2" s="15">
        <v>0.28000000000000003</v>
      </c>
      <c r="F2" s="15">
        <v>-1.61</v>
      </c>
      <c r="G2" s="15">
        <v>-0.55000000000000004</v>
      </c>
      <c r="H2" s="15">
        <v>-1.66</v>
      </c>
      <c r="I2" s="15">
        <v>-0.1</v>
      </c>
      <c r="J2" s="15">
        <v>-1.6</v>
      </c>
      <c r="K2" s="15">
        <v>-2.59</v>
      </c>
      <c r="L2" s="15">
        <v>-0.71</v>
      </c>
      <c r="M2" s="15">
        <v>-0.35</v>
      </c>
      <c r="N2" s="15">
        <v>-0.94</v>
      </c>
      <c r="O2" s="15">
        <v>0.04</v>
      </c>
      <c r="P2" s="15">
        <v>-4.08</v>
      </c>
      <c r="Q2" s="15">
        <v>0.02</v>
      </c>
    </row>
    <row r="3" spans="1:17" ht="28.8">
      <c r="A3" s="13" t="s">
        <v>1407</v>
      </c>
      <c r="B3" s="16"/>
      <c r="C3" s="16"/>
      <c r="D3" s="15">
        <v>-0.17</v>
      </c>
      <c r="E3" s="15">
        <v>-0.22</v>
      </c>
      <c r="F3" s="16"/>
      <c r="G3" s="16"/>
      <c r="H3" s="16"/>
      <c r="I3" s="15">
        <v>-0.09</v>
      </c>
      <c r="J3" s="16"/>
      <c r="K3" s="16"/>
      <c r="L3" s="15">
        <v>-0.04</v>
      </c>
      <c r="M3" s="15">
        <v>-0.15</v>
      </c>
      <c r="N3" s="16"/>
      <c r="O3" s="15">
        <v>-0.14000000000000001</v>
      </c>
      <c r="P3" s="16"/>
      <c r="Q3" s="15">
        <v>-0.1</v>
      </c>
    </row>
    <row r="4" spans="1:17" ht="43.2">
      <c r="A4" s="13" t="s">
        <v>1408</v>
      </c>
      <c r="B4" s="15">
        <v>0.44</v>
      </c>
      <c r="C4" s="15">
        <v>0.18</v>
      </c>
      <c r="D4" s="15">
        <v>-0.56999999999999995</v>
      </c>
      <c r="E4" s="15">
        <v>-0.61</v>
      </c>
      <c r="F4" s="15">
        <v>-0.26</v>
      </c>
      <c r="G4" s="15">
        <v>-0.44</v>
      </c>
      <c r="H4" s="15">
        <v>-0.25</v>
      </c>
      <c r="I4" s="15">
        <v>-0.53</v>
      </c>
      <c r="J4" s="15">
        <v>-0.15</v>
      </c>
      <c r="K4" s="16"/>
      <c r="L4" s="15">
        <v>-0.37</v>
      </c>
      <c r="M4" s="15">
        <v>-0.48</v>
      </c>
      <c r="N4" s="15">
        <v>-0.27</v>
      </c>
      <c r="O4" s="15">
        <v>-0.57999999999999996</v>
      </c>
      <c r="P4" s="15">
        <v>0.39</v>
      </c>
      <c r="Q4" s="15">
        <v>-0.57999999999999996</v>
      </c>
    </row>
    <row r="5" spans="1:17" ht="43.2">
      <c r="A5" s="13" t="s">
        <v>1409</v>
      </c>
      <c r="B5" s="15">
        <v>0.28999999999999998</v>
      </c>
      <c r="C5" s="15">
        <v>0.09</v>
      </c>
      <c r="D5" s="15">
        <v>-0.6</v>
      </c>
      <c r="E5" s="15">
        <v>-0.55999999999999994</v>
      </c>
      <c r="F5" s="15">
        <v>-0.39</v>
      </c>
      <c r="G5" s="15">
        <v>-0.46</v>
      </c>
      <c r="H5" s="15">
        <v>-0.31</v>
      </c>
      <c r="I5" s="15">
        <v>-0.54499999999999993</v>
      </c>
      <c r="J5" s="15">
        <v>-0.185</v>
      </c>
      <c r="K5" s="16"/>
      <c r="L5" s="15">
        <v>-0.35</v>
      </c>
      <c r="M5" s="15">
        <v>-0.52500000000000002</v>
      </c>
      <c r="N5" s="15">
        <v>-0.36</v>
      </c>
      <c r="O5" s="15">
        <v>-0.61499999999999999</v>
      </c>
      <c r="P5" s="15">
        <v>0.32</v>
      </c>
      <c r="Q5" s="15">
        <v>-0.54499999999999993</v>
      </c>
    </row>
    <row r="6" spans="1:17" ht="43.2">
      <c r="A6" s="13" t="s">
        <v>1410</v>
      </c>
      <c r="B6" s="15">
        <v>0.59</v>
      </c>
      <c r="C6" s="15">
        <v>0.33</v>
      </c>
      <c r="D6" s="15">
        <v>-0.6</v>
      </c>
      <c r="E6" s="15">
        <v>-0.72</v>
      </c>
      <c r="F6" s="15">
        <v>-0.27</v>
      </c>
      <c r="G6" s="15">
        <v>-0.48</v>
      </c>
      <c r="H6" s="15">
        <v>-0.19</v>
      </c>
      <c r="I6" s="15">
        <v>-0.57999999999999996</v>
      </c>
      <c r="J6" s="15">
        <v>-0.22</v>
      </c>
      <c r="K6" s="15">
        <v>0.28000000000000003</v>
      </c>
      <c r="L6" s="15">
        <v>-0.39</v>
      </c>
      <c r="M6" s="15">
        <v>-0.55000000000000004</v>
      </c>
      <c r="N6" s="15">
        <v>-0.22</v>
      </c>
      <c r="O6" s="15">
        <v>-0.6</v>
      </c>
      <c r="P6" s="15">
        <v>0.65</v>
      </c>
      <c r="Q6" s="15">
        <v>-0.62</v>
      </c>
    </row>
    <row r="7" spans="1:17">
      <c r="A7" s="13" t="s">
        <v>1411</v>
      </c>
      <c r="B7" s="16"/>
      <c r="C7" s="16"/>
      <c r="D7" s="15">
        <v>-0.28000000000000003</v>
      </c>
      <c r="E7" s="15">
        <v>-0.23</v>
      </c>
      <c r="F7" s="16"/>
      <c r="G7" s="15">
        <v>-0.19</v>
      </c>
      <c r="H7" s="15">
        <v>-0.18</v>
      </c>
      <c r="I7" s="15">
        <v>-0.28000000000000003</v>
      </c>
      <c r="J7" s="15">
        <v>-0.17</v>
      </c>
      <c r="K7" s="16"/>
      <c r="L7" s="15">
        <v>-0.17</v>
      </c>
      <c r="M7" s="15">
        <v>-0.28000000000000003</v>
      </c>
      <c r="N7" s="16"/>
      <c r="O7" s="15">
        <v>-0.3</v>
      </c>
      <c r="P7" s="16"/>
      <c r="Q7" s="15">
        <v>-0.28000000000000003</v>
      </c>
    </row>
    <row r="8" spans="1:17">
      <c r="A8" s="13" t="s">
        <v>1412</v>
      </c>
      <c r="B8" s="16"/>
      <c r="C8" s="16"/>
      <c r="D8" s="15">
        <v>-0.26</v>
      </c>
      <c r="E8" s="15">
        <v>-0.35</v>
      </c>
      <c r="F8" s="16"/>
      <c r="G8" s="15">
        <v>-0.11</v>
      </c>
      <c r="H8" s="15">
        <v>-0.16</v>
      </c>
      <c r="I8" s="15">
        <v>-0.19</v>
      </c>
      <c r="J8" s="15">
        <v>-0.15</v>
      </c>
      <c r="K8" s="16"/>
      <c r="L8" s="15">
        <v>-0.17</v>
      </c>
      <c r="M8" s="15">
        <v>-0.23</v>
      </c>
      <c r="N8" s="16"/>
      <c r="O8" s="15">
        <v>-0.17</v>
      </c>
      <c r="P8" s="16"/>
      <c r="Q8" s="15">
        <v>-0.21</v>
      </c>
    </row>
    <row r="9" spans="1:17">
      <c r="A9" s="13" t="s">
        <v>1413</v>
      </c>
      <c r="B9" s="16"/>
      <c r="C9" s="15">
        <v>0.13</v>
      </c>
      <c r="D9" s="15">
        <v>-0.43</v>
      </c>
      <c r="E9" s="15">
        <v>-0.55000000000000004</v>
      </c>
      <c r="F9" s="16"/>
      <c r="G9" s="15">
        <v>-0.32</v>
      </c>
      <c r="H9" s="15">
        <v>-0.23</v>
      </c>
      <c r="I9" s="15">
        <v>-0.38</v>
      </c>
      <c r="J9" s="15">
        <v>-0.14000000000000001</v>
      </c>
      <c r="K9" s="16"/>
      <c r="L9" s="15">
        <v>-0.31</v>
      </c>
      <c r="M9" s="15">
        <v>-0.39</v>
      </c>
      <c r="N9" s="16"/>
      <c r="O9" s="15">
        <v>-0.47</v>
      </c>
      <c r="P9" s="15">
        <v>0.17</v>
      </c>
      <c r="Q9" s="15">
        <v>-0.44</v>
      </c>
    </row>
    <row r="10" spans="1:17" ht="43.2">
      <c r="A10" s="13" t="s">
        <v>1414</v>
      </c>
      <c r="B10" s="16"/>
      <c r="C10" s="16"/>
      <c r="D10" s="16"/>
      <c r="E10" s="16"/>
      <c r="F10" s="16"/>
      <c r="G10" s="16"/>
      <c r="H10" s="16"/>
      <c r="I10" s="15">
        <v>0.17</v>
      </c>
      <c r="J10" s="16"/>
      <c r="K10" s="16"/>
      <c r="L10" s="15">
        <v>0.12</v>
      </c>
      <c r="M10" s="16"/>
      <c r="N10" s="16"/>
      <c r="O10" s="16"/>
      <c r="P10" s="16"/>
      <c r="Q10" s="16"/>
    </row>
    <row r="11" spans="1:17">
      <c r="A11" s="13" t="s">
        <v>1415</v>
      </c>
      <c r="B11" s="16"/>
      <c r="C11" s="16"/>
      <c r="D11" s="16"/>
      <c r="E11" s="15">
        <v>-0.49</v>
      </c>
      <c r="F11" s="16"/>
      <c r="G11" s="15">
        <v>-0.26</v>
      </c>
      <c r="H11" s="15">
        <v>-0.18</v>
      </c>
      <c r="I11" s="15">
        <v>-0.21</v>
      </c>
      <c r="J11" s="15">
        <v>-0.34</v>
      </c>
      <c r="K11" s="16"/>
      <c r="L11" s="15">
        <v>-0.32</v>
      </c>
      <c r="M11" s="16"/>
      <c r="N11" s="16"/>
      <c r="O11" s="15">
        <v>-0.27</v>
      </c>
      <c r="P11" s="16"/>
      <c r="Q11" s="15">
        <v>-0.25</v>
      </c>
    </row>
    <row r="12" spans="1:17" ht="43.2">
      <c r="A12" s="13" t="s">
        <v>1416</v>
      </c>
      <c r="B12" s="16"/>
      <c r="C12" s="16"/>
      <c r="D12" s="15">
        <v>-0.72</v>
      </c>
      <c r="E12" s="15">
        <v>-0.8</v>
      </c>
      <c r="F12" s="16"/>
      <c r="G12" s="15">
        <v>-0.53</v>
      </c>
      <c r="H12" s="15">
        <v>-0.37</v>
      </c>
      <c r="I12" s="15">
        <v>-0.57999999999999996</v>
      </c>
      <c r="J12" s="15">
        <v>-0.23</v>
      </c>
      <c r="K12" s="16"/>
      <c r="L12" s="15">
        <v>-0.52</v>
      </c>
      <c r="M12" s="15">
        <v>-0.57999999999999996</v>
      </c>
      <c r="N12" s="16"/>
      <c r="O12" s="15">
        <v>-0.61</v>
      </c>
      <c r="P12" s="15">
        <v>0.45</v>
      </c>
      <c r="Q12" s="15">
        <v>-0.57999999999999996</v>
      </c>
    </row>
    <row r="13" spans="1:17">
      <c r="A13" s="13" t="s">
        <v>1417</v>
      </c>
      <c r="B13" s="16"/>
      <c r="C13" s="16"/>
      <c r="D13" s="15">
        <v>-0.64</v>
      </c>
      <c r="E13" s="15">
        <v>-0.75</v>
      </c>
      <c r="F13" s="15">
        <v>-0.61</v>
      </c>
      <c r="G13" s="15">
        <v>-0.54</v>
      </c>
      <c r="H13" s="15">
        <v>-0.37</v>
      </c>
      <c r="I13" s="15">
        <v>-0.55000000000000004</v>
      </c>
      <c r="J13" s="15">
        <v>-0.25</v>
      </c>
      <c r="K13" s="15">
        <v>-0.39</v>
      </c>
      <c r="L13" s="15">
        <v>-0.46</v>
      </c>
      <c r="M13" s="15">
        <v>-0.61</v>
      </c>
      <c r="N13" s="15">
        <v>-0.56000000000000005</v>
      </c>
      <c r="O13" s="15">
        <v>-0.63</v>
      </c>
      <c r="P13" s="15">
        <v>0.27</v>
      </c>
      <c r="Q13" s="15">
        <v>-0.62</v>
      </c>
    </row>
    <row r="14" spans="1:17" ht="43.2">
      <c r="A14" s="13" t="s">
        <v>1418</v>
      </c>
      <c r="B14" s="16"/>
      <c r="C14" s="16"/>
      <c r="D14" s="16"/>
      <c r="E14" s="15">
        <v>-0.69</v>
      </c>
      <c r="F14" s="16"/>
      <c r="G14" s="15">
        <v>-0.56999999999999995</v>
      </c>
      <c r="H14" s="15">
        <v>-0.43</v>
      </c>
      <c r="I14" s="15">
        <v>-0.64</v>
      </c>
      <c r="J14" s="15">
        <v>-0.35</v>
      </c>
      <c r="K14" s="16"/>
      <c r="L14" s="15">
        <v>-0.51</v>
      </c>
      <c r="M14" s="16"/>
      <c r="N14" s="16"/>
      <c r="O14" s="15">
        <v>-0.79</v>
      </c>
      <c r="P14" s="16"/>
      <c r="Q14" s="15">
        <v>-0.54</v>
      </c>
    </row>
    <row r="15" spans="1:17">
      <c r="A15" s="13" t="s">
        <v>1419</v>
      </c>
      <c r="B15" s="16"/>
      <c r="C15" s="16"/>
      <c r="D15" s="15">
        <v>-0.28000000000000003</v>
      </c>
      <c r="E15" s="15">
        <v>-0.41</v>
      </c>
      <c r="F15" s="16"/>
      <c r="G15" s="15">
        <v>-0.26</v>
      </c>
      <c r="H15" s="15">
        <v>-0.19</v>
      </c>
      <c r="I15" s="15">
        <v>-0.28000000000000003</v>
      </c>
      <c r="J15" s="16"/>
      <c r="K15" s="16"/>
      <c r="L15" s="15">
        <v>-0.25</v>
      </c>
      <c r="M15" s="15">
        <v>-0.3</v>
      </c>
      <c r="N15" s="16"/>
      <c r="O15" s="15">
        <v>-0.35</v>
      </c>
      <c r="P15" s="16"/>
      <c r="Q15" s="15">
        <v>-0.33</v>
      </c>
    </row>
    <row r="16" spans="1:17">
      <c r="A16" s="13" t="s">
        <v>1420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5">
        <v>0.09</v>
      </c>
      <c r="M16" s="16"/>
      <c r="N16" s="16"/>
      <c r="O16" s="16"/>
      <c r="P16" s="16"/>
      <c r="Q16" s="16"/>
    </row>
    <row r="17" spans="1:17">
      <c r="A17" s="13" t="s">
        <v>1421</v>
      </c>
      <c r="B17" s="15">
        <v>-0.71</v>
      </c>
      <c r="C17" s="16"/>
      <c r="D17" s="15">
        <v>-0.53</v>
      </c>
      <c r="E17" s="15">
        <v>-0.32</v>
      </c>
      <c r="F17" s="15">
        <v>-0.36</v>
      </c>
      <c r="G17" s="15">
        <v>-0.4</v>
      </c>
      <c r="H17" s="15">
        <v>-0.19</v>
      </c>
      <c r="I17" s="15">
        <v>-0.54</v>
      </c>
      <c r="J17" s="15">
        <v>-0.38</v>
      </c>
      <c r="K17" s="15">
        <v>-0.54</v>
      </c>
      <c r="L17" s="15">
        <v>-0.46</v>
      </c>
      <c r="M17" s="15">
        <v>-0.47</v>
      </c>
      <c r="N17" s="16"/>
      <c r="O17" s="15">
        <v>-0.48</v>
      </c>
      <c r="P17" s="16"/>
      <c r="Q17" s="15">
        <v>-0.4</v>
      </c>
    </row>
    <row r="18" spans="1:17">
      <c r="A18" s="13" t="s">
        <v>1422</v>
      </c>
      <c r="B18" s="15">
        <v>-0.4</v>
      </c>
      <c r="C18" s="15">
        <v>-0.1</v>
      </c>
      <c r="D18" s="15">
        <v>-0.17</v>
      </c>
      <c r="E18" s="15">
        <v>-0.13</v>
      </c>
      <c r="F18" s="15">
        <v>-0.25</v>
      </c>
      <c r="G18" s="15">
        <v>-0.1</v>
      </c>
      <c r="H18" s="15">
        <v>-0.08</v>
      </c>
      <c r="I18" s="15">
        <v>-0.18</v>
      </c>
      <c r="J18" s="15">
        <v>-0.17</v>
      </c>
      <c r="K18" s="15">
        <v>-0.2</v>
      </c>
      <c r="L18" s="15">
        <v>-0.21</v>
      </c>
      <c r="M18" s="15">
        <v>-0.13</v>
      </c>
      <c r="N18" s="15">
        <v>-0.3</v>
      </c>
      <c r="O18" s="15">
        <v>-0.16</v>
      </c>
      <c r="P18" s="16"/>
      <c r="Q18" s="15">
        <v>-0.06</v>
      </c>
    </row>
    <row r="19" spans="1:17">
      <c r="A19" s="13" t="s">
        <v>1423</v>
      </c>
      <c r="B19" s="16"/>
      <c r="C19" s="16"/>
      <c r="D19" s="16"/>
      <c r="E19" s="16"/>
      <c r="F19" s="15">
        <v>0.22</v>
      </c>
      <c r="G19" s="15">
        <v>-0.13</v>
      </c>
      <c r="H19" s="15">
        <v>-0.13</v>
      </c>
      <c r="I19" s="15">
        <v>0.1</v>
      </c>
      <c r="J19" s="16"/>
      <c r="K19" s="16"/>
      <c r="L19" s="15">
        <v>0.14000000000000001</v>
      </c>
      <c r="M19" s="15">
        <v>0.04</v>
      </c>
      <c r="N19" s="16"/>
      <c r="O19" s="15">
        <v>0.03</v>
      </c>
      <c r="P19" s="16"/>
      <c r="Q19" s="16"/>
    </row>
    <row r="20" spans="1:17">
      <c r="A20" s="13" t="s">
        <v>1424</v>
      </c>
      <c r="B20" s="15">
        <v>-0.4</v>
      </c>
      <c r="C20" s="16"/>
      <c r="D20" s="15">
        <v>-0.35</v>
      </c>
      <c r="E20" s="16"/>
      <c r="F20" s="16"/>
      <c r="G20" s="15">
        <v>-0.5</v>
      </c>
      <c r="H20" s="15">
        <v>-0.43</v>
      </c>
      <c r="I20" s="15">
        <v>-0.24</v>
      </c>
      <c r="J20" s="15">
        <v>-0.33</v>
      </c>
      <c r="K20" s="15">
        <v>-0.56999999999999995</v>
      </c>
      <c r="L20" s="15">
        <v>0.05</v>
      </c>
      <c r="M20" s="15">
        <v>-0.18</v>
      </c>
      <c r="N20" s="16"/>
      <c r="O20" s="15">
        <v>-0.24</v>
      </c>
      <c r="P20" s="16"/>
      <c r="Q20" s="15">
        <v>-0.24</v>
      </c>
    </row>
    <row r="21" spans="1:17">
      <c r="A21" s="13" t="s">
        <v>1425</v>
      </c>
      <c r="B21" s="15">
        <v>-0.15</v>
      </c>
      <c r="C21" s="15">
        <v>-7.0000000000000007E-2</v>
      </c>
      <c r="D21" s="16"/>
      <c r="E21" s="16"/>
      <c r="F21" s="16"/>
      <c r="G21" s="15">
        <v>0.06</v>
      </c>
      <c r="H21" s="15">
        <v>-0.02</v>
      </c>
      <c r="I21" s="15">
        <v>0.04</v>
      </c>
      <c r="J21" s="15">
        <v>-0.15</v>
      </c>
      <c r="K21" s="15">
        <v>-0.2</v>
      </c>
      <c r="L21" s="15">
        <v>0.08</v>
      </c>
      <c r="M21" s="16"/>
      <c r="N21" s="15">
        <v>-0.15</v>
      </c>
      <c r="O21" s="15">
        <v>0.03</v>
      </c>
      <c r="P21" s="16"/>
      <c r="Q21" s="15">
        <v>0.04</v>
      </c>
    </row>
    <row r="22" spans="1:17">
      <c r="A22" s="13" t="s">
        <v>1426</v>
      </c>
      <c r="B22" s="16"/>
      <c r="C22" s="16"/>
      <c r="D22" s="15">
        <v>-0.04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>
        <v>-0.06</v>
      </c>
      <c r="P22" s="16"/>
      <c r="Q22" s="15">
        <v>-0.06</v>
      </c>
    </row>
    <row r="23" spans="1:17">
      <c r="A23" s="13" t="s">
        <v>1427</v>
      </c>
      <c r="B23" s="16"/>
      <c r="C23" s="16"/>
      <c r="D23" s="16"/>
      <c r="E23" s="16"/>
      <c r="F23" s="16"/>
      <c r="G23" s="16"/>
      <c r="H23" s="15">
        <v>0.06</v>
      </c>
      <c r="I23" s="16"/>
      <c r="J23" s="16"/>
      <c r="K23" s="16"/>
      <c r="L23" s="15">
        <v>0.04</v>
      </c>
      <c r="M23" s="16"/>
      <c r="N23" s="16"/>
      <c r="O23" s="16"/>
      <c r="P23" s="16"/>
      <c r="Q23" s="15">
        <v>-0.06</v>
      </c>
    </row>
    <row r="24" spans="1:17">
      <c r="A24" s="13" t="s">
        <v>1428</v>
      </c>
      <c r="B24" s="16"/>
      <c r="C24" s="16"/>
      <c r="D24" s="15">
        <v>0.06</v>
      </c>
      <c r="E24" s="16"/>
      <c r="F24" s="16"/>
      <c r="G24" s="16"/>
      <c r="H24" s="16"/>
      <c r="I24" s="15">
        <v>0.12</v>
      </c>
      <c r="J24" s="16"/>
      <c r="K24" s="16"/>
      <c r="L24" s="15">
        <v>0.03</v>
      </c>
      <c r="M24" s="16"/>
      <c r="N24" s="16"/>
      <c r="O24" s="15">
        <v>0.09</v>
      </c>
      <c r="P24" s="16"/>
      <c r="Q24" s="16"/>
    </row>
    <row r="25" spans="1:17">
      <c r="A25" s="13" t="s">
        <v>1429</v>
      </c>
      <c r="B25" s="16"/>
      <c r="C25" s="16"/>
      <c r="D25" s="15">
        <v>-7.0000000000000007E-2</v>
      </c>
      <c r="E25" s="16"/>
      <c r="F25" s="16"/>
      <c r="G25" s="15">
        <v>-0.05</v>
      </c>
      <c r="H25" s="15">
        <v>0.03</v>
      </c>
      <c r="I25" s="15">
        <v>-0.06</v>
      </c>
      <c r="J25" s="16"/>
      <c r="K25" s="15">
        <v>0.13</v>
      </c>
      <c r="L25" s="15">
        <v>-0.05</v>
      </c>
      <c r="M25" s="15">
        <v>-0.04</v>
      </c>
      <c r="N25" s="16"/>
      <c r="O25" s="15">
        <v>-0.08</v>
      </c>
      <c r="P25" s="16"/>
      <c r="Q25" s="15">
        <v>-7.0000000000000007E-2</v>
      </c>
    </row>
    <row r="26" spans="1:17">
      <c r="A26" s="13" t="s">
        <v>1430</v>
      </c>
      <c r="B26" s="15">
        <v>1.1100000000000001</v>
      </c>
      <c r="C26" s="16"/>
      <c r="D26" s="15">
        <v>-0.08</v>
      </c>
      <c r="E26" s="15">
        <v>-0.2</v>
      </c>
      <c r="F26" s="15">
        <v>0.21</v>
      </c>
      <c r="G26" s="16"/>
      <c r="H26" s="15">
        <v>0.12</v>
      </c>
      <c r="I26" s="16"/>
      <c r="J26" s="15">
        <v>0.19</v>
      </c>
      <c r="K26" s="15">
        <v>0.37</v>
      </c>
      <c r="L26" s="15">
        <v>0.18</v>
      </c>
      <c r="M26" s="16"/>
      <c r="N26" s="16"/>
      <c r="O26" s="15">
        <v>-0.06</v>
      </c>
      <c r="P26" s="16"/>
      <c r="Q26" s="16"/>
    </row>
    <row r="27" spans="1:17">
      <c r="A27" s="13" t="s">
        <v>1431</v>
      </c>
      <c r="B27" s="15">
        <v>-0.17</v>
      </c>
      <c r="C27" s="16"/>
      <c r="D27" s="15">
        <v>-0.04</v>
      </c>
      <c r="E27" s="16"/>
      <c r="F27" s="16"/>
      <c r="G27" s="15">
        <v>-0.06</v>
      </c>
      <c r="H27" s="15">
        <v>-7.0000000000000007E-2</v>
      </c>
      <c r="I27" s="16"/>
      <c r="J27" s="16"/>
      <c r="K27" s="16"/>
      <c r="L27" s="16"/>
      <c r="M27" s="16"/>
      <c r="N27" s="16"/>
      <c r="O27" s="15">
        <v>-0.03</v>
      </c>
      <c r="P27" s="16"/>
      <c r="Q27" s="16"/>
    </row>
    <row r="28" spans="1:17">
      <c r="A28" s="13" t="s">
        <v>1432</v>
      </c>
      <c r="B28" s="16"/>
      <c r="C28" s="16"/>
      <c r="D28" s="16"/>
      <c r="E28" s="16"/>
      <c r="F28" s="16"/>
      <c r="G28" s="15">
        <v>0.12</v>
      </c>
      <c r="H28" s="16"/>
      <c r="I28" s="16"/>
      <c r="J28" s="16"/>
      <c r="K28" s="16"/>
      <c r="L28" s="16"/>
      <c r="M28" s="16"/>
      <c r="N28" s="16"/>
      <c r="O28" s="16"/>
      <c r="P28" s="16"/>
      <c r="Q28" s="15">
        <v>0.12</v>
      </c>
    </row>
    <row r="29" spans="1:17">
      <c r="A29" s="13" t="s">
        <v>1433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5">
        <v>-0.02</v>
      </c>
      <c r="M29" s="16"/>
      <c r="N29" s="16"/>
      <c r="O29" s="16"/>
      <c r="P29" s="16"/>
      <c r="Q29" s="16"/>
    </row>
    <row r="30" spans="1:17">
      <c r="A30" s="13" t="s">
        <v>1434</v>
      </c>
      <c r="B30" s="16"/>
      <c r="C30" s="16"/>
      <c r="D30" s="15">
        <v>-0.66</v>
      </c>
      <c r="E30" s="15">
        <v>-0.75</v>
      </c>
      <c r="F30" s="16"/>
      <c r="G30" s="15">
        <v>-0.6</v>
      </c>
      <c r="H30" s="15">
        <v>-0.41</v>
      </c>
      <c r="I30" s="15">
        <v>-0.57999999999999996</v>
      </c>
      <c r="J30" s="15">
        <v>-0.22</v>
      </c>
      <c r="K30" s="16"/>
      <c r="L30" s="15">
        <v>-0.51</v>
      </c>
      <c r="M30" s="15">
        <v>-0.61</v>
      </c>
      <c r="N30" s="15">
        <v>-0.28000000000000003</v>
      </c>
      <c r="O30" s="15">
        <v>-0.73</v>
      </c>
      <c r="P30" s="15">
        <v>0.26</v>
      </c>
      <c r="Q30" s="15">
        <v>-0.62</v>
      </c>
    </row>
    <row r="31" spans="1:17">
      <c r="A31" s="13" t="s">
        <v>1435</v>
      </c>
      <c r="B31" s="16"/>
      <c r="C31" s="16"/>
      <c r="D31" s="15">
        <v>0.04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>
      <c r="A32" s="13" t="s">
        <v>1436</v>
      </c>
      <c r="B32" s="16"/>
      <c r="C32" s="16"/>
      <c r="D32" s="15">
        <v>0.1</v>
      </c>
      <c r="E32" s="16"/>
      <c r="F32" s="16"/>
      <c r="G32" s="15">
        <v>0.05</v>
      </c>
      <c r="H32" s="15">
        <v>7.0000000000000007E-2</v>
      </c>
      <c r="I32" s="15">
        <v>0.12</v>
      </c>
      <c r="J32" s="16"/>
      <c r="K32" s="16"/>
      <c r="L32" s="15">
        <v>7.0000000000000007E-2</v>
      </c>
      <c r="M32" s="15">
        <v>0.08</v>
      </c>
      <c r="N32" s="16"/>
      <c r="O32" s="15">
        <v>0.12</v>
      </c>
      <c r="P32" s="16"/>
      <c r="Q32" s="15">
        <v>7.0000000000000007E-2</v>
      </c>
    </row>
    <row r="33" spans="1:17">
      <c r="A33" s="13" t="s">
        <v>1437</v>
      </c>
      <c r="B33" s="16"/>
      <c r="C33" s="16"/>
      <c r="D33" s="15">
        <v>-0.02</v>
      </c>
      <c r="E33" s="16"/>
      <c r="F33" s="16"/>
      <c r="G33" s="16"/>
      <c r="H33" s="16"/>
      <c r="I33" s="16"/>
      <c r="J33" s="16"/>
      <c r="K33" s="16"/>
      <c r="L33" s="15">
        <v>-0.04</v>
      </c>
      <c r="M33" s="15">
        <v>-0.03</v>
      </c>
      <c r="N33" s="16"/>
      <c r="O33" s="15">
        <v>-0.04</v>
      </c>
      <c r="P33" s="16"/>
      <c r="Q33" s="15">
        <v>-0.03</v>
      </c>
    </row>
    <row r="34" spans="1:17">
      <c r="A34" s="13" t="s">
        <v>1438</v>
      </c>
      <c r="B34" s="15">
        <v>0.22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>
      <c r="A35" s="13" t="s">
        <v>1439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5">
        <v>0.33</v>
      </c>
      <c r="O35" s="16"/>
      <c r="P35" s="16"/>
      <c r="Q35" s="16"/>
    </row>
    <row r="36" spans="1:17">
      <c r="A36" s="13" t="s">
        <v>1440</v>
      </c>
      <c r="B36" s="15">
        <v>0.21</v>
      </c>
      <c r="C36" s="15">
        <v>0.44</v>
      </c>
      <c r="D36" s="15">
        <v>-0.03</v>
      </c>
      <c r="E36" s="16"/>
      <c r="F36" s="16"/>
      <c r="G36" s="15">
        <v>0.1</v>
      </c>
      <c r="H36" s="15">
        <v>0.11</v>
      </c>
      <c r="I36" s="15">
        <v>-0.03</v>
      </c>
      <c r="J36" s="15">
        <v>0.12</v>
      </c>
      <c r="K36" s="16"/>
      <c r="L36" s="15">
        <v>0.2</v>
      </c>
      <c r="M36" s="16"/>
      <c r="N36" s="16"/>
      <c r="O36" s="16"/>
      <c r="P36" s="15">
        <v>0.22</v>
      </c>
      <c r="Q36" s="15">
        <v>7.0000000000000007E-2</v>
      </c>
    </row>
    <row r="37" spans="1:17">
      <c r="A37" s="13" t="s">
        <v>1441</v>
      </c>
      <c r="B37" s="16"/>
      <c r="C37" s="16"/>
      <c r="D37" s="16"/>
      <c r="E37" s="16"/>
      <c r="F37" s="16"/>
      <c r="G37" s="16"/>
      <c r="H37" s="15">
        <v>0.14000000000000001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>
      <c r="A38" s="13" t="s">
        <v>1442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5">
        <v>0.17</v>
      </c>
      <c r="O38" s="16"/>
      <c r="P38" s="16"/>
      <c r="Q38" s="16"/>
    </row>
    <row r="39" spans="1:17">
      <c r="A39" s="13" t="s">
        <v>1443</v>
      </c>
      <c r="B39" s="15">
        <v>0.27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>
      <c r="A40" s="13" t="s">
        <v>1444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5">
        <v>-0.12</v>
      </c>
      <c r="N40" s="16"/>
      <c r="O40" s="16"/>
      <c r="P40" s="16"/>
      <c r="Q40" s="16"/>
    </row>
    <row r="41" spans="1:17">
      <c r="A41" s="13" t="s">
        <v>1445</v>
      </c>
      <c r="B41" s="16"/>
      <c r="C41" s="16"/>
      <c r="D41" s="16"/>
      <c r="E41" s="16"/>
      <c r="F41" s="16"/>
      <c r="G41" s="15">
        <v>7.0000000000000007E-2</v>
      </c>
      <c r="H41" s="16"/>
      <c r="I41" s="15">
        <v>0.05</v>
      </c>
      <c r="J41" s="16"/>
      <c r="K41" s="16"/>
      <c r="L41" s="16"/>
      <c r="M41" s="16"/>
      <c r="N41" s="16"/>
      <c r="O41" s="15">
        <v>0.05</v>
      </c>
      <c r="P41" s="16"/>
      <c r="Q41" s="15">
        <v>0.05</v>
      </c>
    </row>
    <row r="42" spans="1:17">
      <c r="A42" s="13" t="s">
        <v>1446</v>
      </c>
      <c r="B42" s="16"/>
      <c r="C42" s="16"/>
      <c r="D42" s="15">
        <v>0.06</v>
      </c>
      <c r="E42" s="16"/>
      <c r="F42" s="16"/>
      <c r="G42" s="15">
        <v>0.11</v>
      </c>
      <c r="H42" s="15">
        <v>-0.1</v>
      </c>
      <c r="I42" s="16"/>
      <c r="J42" s="16"/>
      <c r="K42" s="16"/>
      <c r="L42" s="15">
        <v>-0.05</v>
      </c>
      <c r="M42" s="16"/>
      <c r="N42" s="16"/>
      <c r="O42" s="15">
        <v>0.06</v>
      </c>
      <c r="P42" s="16"/>
      <c r="Q42" s="15">
        <v>0.09</v>
      </c>
    </row>
    <row r="43" spans="1:17">
      <c r="A43" s="13" t="s">
        <v>1447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>
        <v>-0.04</v>
      </c>
      <c r="N43" s="16"/>
      <c r="O43" s="16"/>
      <c r="P43" s="16"/>
      <c r="Q43" s="16"/>
    </row>
    <row r="44" spans="1:17">
      <c r="A44" s="13" t="s">
        <v>1448</v>
      </c>
      <c r="B44" s="16"/>
      <c r="C44" s="16"/>
      <c r="D44" s="15">
        <v>0.73</v>
      </c>
      <c r="E44" s="16"/>
      <c r="F44" s="16"/>
      <c r="G44" s="15">
        <v>0.14000000000000001</v>
      </c>
      <c r="H44" s="15">
        <v>0.45</v>
      </c>
      <c r="I44" s="15">
        <v>0.15</v>
      </c>
      <c r="J44" s="16"/>
      <c r="K44" s="16"/>
      <c r="L44" s="15">
        <v>0.34</v>
      </c>
      <c r="M44" s="15">
        <v>0.16</v>
      </c>
      <c r="N44" s="15">
        <v>-0.26</v>
      </c>
      <c r="O44" s="15">
        <v>0.14000000000000001</v>
      </c>
      <c r="P44" s="16"/>
      <c r="Q44" s="15">
        <v>0.14000000000000001</v>
      </c>
    </row>
    <row r="45" spans="1:17">
      <c r="A45" s="13" t="s">
        <v>1449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5">
        <v>-0.05</v>
      </c>
      <c r="M45" s="16"/>
      <c r="N45" s="16"/>
      <c r="O45" s="16"/>
      <c r="P45" s="16"/>
      <c r="Q45" s="16"/>
    </row>
    <row r="46" spans="1:17">
      <c r="A46" s="13" t="s">
        <v>1450</v>
      </c>
      <c r="B46" s="16"/>
      <c r="C46" s="16"/>
      <c r="D46" s="15">
        <v>-0.04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>
      <c r="A47" s="13" t="s">
        <v>1451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>
        <v>-0.09</v>
      </c>
      <c r="N47" s="16"/>
      <c r="O47" s="16"/>
      <c r="P47" s="16"/>
      <c r="Q47" s="16"/>
    </row>
    <row r="48" spans="1:17">
      <c r="A48" s="13" t="s">
        <v>1452</v>
      </c>
      <c r="B48" s="15">
        <v>0.21</v>
      </c>
      <c r="C48" s="15">
        <v>0.11</v>
      </c>
      <c r="D48" s="15">
        <v>-0.08</v>
      </c>
      <c r="E48" s="15">
        <v>-0.1</v>
      </c>
      <c r="F48" s="16"/>
      <c r="G48" s="16"/>
      <c r="H48" s="15">
        <v>0.1</v>
      </c>
      <c r="I48" s="15">
        <v>-7.0000000000000007E-2</v>
      </c>
      <c r="J48" s="16"/>
      <c r="K48" s="15">
        <v>0.18</v>
      </c>
      <c r="L48" s="15">
        <v>-0.03</v>
      </c>
      <c r="M48" s="15">
        <v>-0.05</v>
      </c>
      <c r="N48" s="16"/>
      <c r="O48" s="15">
        <v>-0.08</v>
      </c>
      <c r="P48" s="15">
        <v>0.19</v>
      </c>
      <c r="Q48" s="15">
        <v>-0.1</v>
      </c>
    </row>
    <row r="49" spans="1:17">
      <c r="A49" s="13" t="s">
        <v>1453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5">
        <v>-0.04</v>
      </c>
      <c r="M49" s="16"/>
      <c r="N49" s="16"/>
      <c r="O49" s="16"/>
      <c r="P49" s="16"/>
      <c r="Q49" s="16"/>
    </row>
    <row r="50" spans="1:17">
      <c r="A50" s="13" t="s">
        <v>1454</v>
      </c>
      <c r="B50" s="16"/>
      <c r="C50" s="16"/>
      <c r="D50" s="15">
        <v>-0.08</v>
      </c>
      <c r="E50" s="16"/>
      <c r="F50" s="16"/>
      <c r="G50" s="16"/>
      <c r="H50" s="16"/>
      <c r="I50" s="16"/>
      <c r="J50" s="16"/>
      <c r="K50" s="16"/>
      <c r="L50" s="15">
        <v>-0.04</v>
      </c>
      <c r="M50" s="16"/>
      <c r="N50" s="16"/>
      <c r="O50" s="15">
        <v>-0.06</v>
      </c>
      <c r="P50" s="16"/>
      <c r="Q50" s="16"/>
    </row>
    <row r="51" spans="1:17">
      <c r="A51" s="13" t="s">
        <v>1455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">
        <v>-0.09</v>
      </c>
    </row>
    <row r="52" spans="1:17">
      <c r="A52" s="13" t="s">
        <v>1456</v>
      </c>
      <c r="B52" s="16"/>
      <c r="C52" s="16"/>
      <c r="D52" s="16"/>
      <c r="E52" s="16"/>
      <c r="F52" s="16"/>
      <c r="G52" s="15">
        <v>0.03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13" t="s">
        <v>1457</v>
      </c>
      <c r="B53" s="16"/>
      <c r="C53" s="16"/>
      <c r="D53" s="16"/>
      <c r="E53" s="16"/>
      <c r="F53" s="16"/>
      <c r="G53" s="16"/>
      <c r="H53" s="15">
        <v>-0.16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A54" s="13" t="s">
        <v>1458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5">
        <v>0.11</v>
      </c>
      <c r="P54" s="16"/>
      <c r="Q54" s="16"/>
    </row>
    <row r="55" spans="1:17">
      <c r="A55" s="13" t="s">
        <v>1459</v>
      </c>
      <c r="B55" s="16"/>
      <c r="C55" s="16"/>
      <c r="D55" s="16"/>
      <c r="E55" s="15">
        <v>0.42</v>
      </c>
      <c r="F55" s="16"/>
      <c r="G55" s="15">
        <v>0.37</v>
      </c>
      <c r="H55" s="16"/>
      <c r="I55" s="16"/>
      <c r="J55" s="16"/>
      <c r="K55" s="16"/>
      <c r="L55" s="15">
        <v>0.27</v>
      </c>
      <c r="M55" s="16"/>
      <c r="N55" s="16"/>
      <c r="O55" s="16"/>
      <c r="P55" s="16"/>
      <c r="Q55" s="15">
        <v>0.43</v>
      </c>
    </row>
    <row r="56" spans="1:17">
      <c r="A56" s="13" t="s">
        <v>1460</v>
      </c>
      <c r="B56" s="16"/>
      <c r="C56" s="16"/>
      <c r="D56" s="15">
        <v>-0.08</v>
      </c>
      <c r="E56" s="16"/>
      <c r="F56" s="16"/>
      <c r="G56" s="15">
        <v>-0.1</v>
      </c>
      <c r="H56" s="15">
        <v>0.08</v>
      </c>
      <c r="I56" s="15">
        <v>-7.0000000000000007E-2</v>
      </c>
      <c r="J56" s="16"/>
      <c r="K56" s="16"/>
      <c r="L56" s="15">
        <v>-0.03</v>
      </c>
      <c r="M56" s="16"/>
      <c r="N56" s="16"/>
      <c r="O56" s="15">
        <v>-7.0000000000000007E-2</v>
      </c>
      <c r="P56" s="16"/>
      <c r="Q56" s="15">
        <v>-0.11</v>
      </c>
    </row>
    <row r="57" spans="1:17">
      <c r="A57" s="13" t="s">
        <v>1461</v>
      </c>
      <c r="B57" s="16"/>
      <c r="C57" s="16"/>
      <c r="D57" s="15">
        <v>-0.06</v>
      </c>
      <c r="E57" s="16"/>
      <c r="F57" s="16"/>
      <c r="G57" s="15">
        <v>-0.06</v>
      </c>
      <c r="H57" s="16"/>
      <c r="I57" s="15">
        <v>-7.0000000000000007E-2</v>
      </c>
      <c r="J57" s="16"/>
      <c r="K57" s="16"/>
      <c r="L57" s="15">
        <v>-0.06</v>
      </c>
      <c r="M57" s="15">
        <v>-0.06</v>
      </c>
      <c r="N57" s="16"/>
      <c r="O57" s="15">
        <v>-7.0000000000000007E-2</v>
      </c>
      <c r="P57" s="16"/>
      <c r="Q57" s="15">
        <v>-7.0000000000000007E-2</v>
      </c>
    </row>
    <row r="58" spans="1:17">
      <c r="A58" s="13" t="s">
        <v>1462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>
        <v>-7.0000000000000007E-2</v>
      </c>
      <c r="N58" s="16"/>
      <c r="O58" s="16"/>
      <c r="P58" s="16"/>
      <c r="Q58" s="16"/>
    </row>
    <row r="59" spans="1:17">
      <c r="A59" s="13" t="s">
        <v>1463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5">
        <v>-0.04</v>
      </c>
      <c r="M59" s="16"/>
      <c r="N59" s="16"/>
      <c r="O59" s="15">
        <v>-0.05</v>
      </c>
      <c r="P59" s="16"/>
      <c r="Q59" s="16"/>
    </row>
    <row r="60" spans="1:17">
      <c r="A60" s="13" t="s">
        <v>1464</v>
      </c>
      <c r="B60" s="16"/>
      <c r="C60" s="16"/>
      <c r="D60" s="16"/>
      <c r="E60" s="16"/>
      <c r="F60" s="16"/>
      <c r="G60" s="16"/>
      <c r="H60" s="16"/>
      <c r="I60" s="15">
        <v>-0.18</v>
      </c>
      <c r="J60" s="16"/>
      <c r="K60" s="16"/>
      <c r="L60" s="16"/>
      <c r="M60" s="15">
        <v>-0.12</v>
      </c>
      <c r="N60" s="16"/>
      <c r="O60" s="16"/>
      <c r="P60" s="16"/>
      <c r="Q60" s="16"/>
    </row>
    <row r="61" spans="1:17">
      <c r="A61" s="13" t="s">
        <v>1465</v>
      </c>
      <c r="B61" s="15">
        <v>0.47</v>
      </c>
      <c r="C61" s="16"/>
      <c r="D61" s="16"/>
      <c r="E61" s="16"/>
      <c r="F61" s="15">
        <v>1.38</v>
      </c>
      <c r="G61" s="15">
        <v>0.13</v>
      </c>
      <c r="H61" s="16"/>
      <c r="I61" s="16"/>
      <c r="J61" s="16"/>
      <c r="K61" s="16"/>
      <c r="L61" s="15">
        <v>0.21</v>
      </c>
      <c r="M61" s="16"/>
      <c r="N61" s="16"/>
      <c r="O61" s="16"/>
      <c r="P61" s="16"/>
      <c r="Q61" s="16"/>
    </row>
    <row r="62" spans="1:17">
      <c r="A62" s="13" t="s">
        <v>1466</v>
      </c>
      <c r="B62" s="16"/>
      <c r="C62" s="16"/>
      <c r="D62" s="16"/>
      <c r="E62" s="16"/>
      <c r="F62" s="16"/>
      <c r="G62" s="16"/>
      <c r="H62" s="16"/>
      <c r="I62" s="15">
        <v>-0.04</v>
      </c>
      <c r="J62" s="16"/>
      <c r="K62" s="16"/>
      <c r="L62" s="16"/>
      <c r="M62" s="16"/>
      <c r="N62" s="16"/>
      <c r="O62" s="16"/>
      <c r="P62" s="16"/>
      <c r="Q62" s="16"/>
    </row>
    <row r="63" spans="1:17">
      <c r="A63" s="13" t="s">
        <v>1467</v>
      </c>
      <c r="B63" s="16"/>
      <c r="C63" s="16"/>
      <c r="D63" s="15">
        <v>0.22</v>
      </c>
      <c r="E63" s="15">
        <v>0.11</v>
      </c>
      <c r="F63" s="16"/>
      <c r="G63" s="15">
        <v>0.71</v>
      </c>
      <c r="H63" s="15">
        <v>0.28000000000000003</v>
      </c>
      <c r="I63" s="15">
        <v>0.16</v>
      </c>
      <c r="J63" s="16"/>
      <c r="K63" s="16"/>
      <c r="L63" s="15">
        <v>0.26</v>
      </c>
      <c r="M63" s="15">
        <v>0.19</v>
      </c>
      <c r="N63" s="15">
        <v>-0.16</v>
      </c>
      <c r="O63" s="15">
        <v>0.19</v>
      </c>
      <c r="P63" s="16"/>
      <c r="Q63" s="15">
        <v>0.27</v>
      </c>
    </row>
    <row r="64" spans="1:17">
      <c r="A64" s="13" t="s">
        <v>1468</v>
      </c>
      <c r="B64" s="16"/>
      <c r="C64" s="16"/>
      <c r="D64" s="16"/>
      <c r="E64" s="16"/>
      <c r="F64" s="16"/>
      <c r="G64" s="15">
        <v>0.08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>
      <c r="A65" s="13" t="s">
        <v>1469</v>
      </c>
      <c r="B65" s="16"/>
      <c r="C65" s="16"/>
      <c r="D65" s="15">
        <v>0.55000000000000004</v>
      </c>
      <c r="E65" s="15">
        <v>0.17</v>
      </c>
      <c r="F65" s="16"/>
      <c r="G65" s="15">
        <v>0.22</v>
      </c>
      <c r="H65" s="15">
        <v>0.94</v>
      </c>
      <c r="I65" s="15">
        <v>0.2</v>
      </c>
      <c r="J65" s="16"/>
      <c r="K65" s="16"/>
      <c r="L65" s="15">
        <v>0.05</v>
      </c>
      <c r="M65" s="15">
        <v>0.22</v>
      </c>
      <c r="N65" s="15">
        <v>-0.18</v>
      </c>
      <c r="O65" s="15">
        <v>0.19</v>
      </c>
      <c r="P65" s="15">
        <v>0.12</v>
      </c>
      <c r="Q65" s="15">
        <v>0.18</v>
      </c>
    </row>
    <row r="66" spans="1:17">
      <c r="A66" s="13" t="s">
        <v>1470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0.04</v>
      </c>
      <c r="P66" s="16"/>
      <c r="Q66" s="16"/>
    </row>
    <row r="67" spans="1:17">
      <c r="A67" s="13" t="s">
        <v>1471</v>
      </c>
      <c r="B67" s="16"/>
      <c r="C67" s="16"/>
      <c r="D67" s="15">
        <v>0.04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0.04</v>
      </c>
      <c r="P67" s="16"/>
      <c r="Q67" s="16"/>
    </row>
    <row r="68" spans="1:17">
      <c r="A68" s="13" t="s">
        <v>1472</v>
      </c>
      <c r="B68" s="16"/>
      <c r="C68" s="16"/>
      <c r="D68" s="15">
        <v>0.14000000000000001</v>
      </c>
      <c r="E68" s="16"/>
      <c r="F68" s="16"/>
      <c r="G68" s="16"/>
      <c r="H68" s="16"/>
      <c r="I68" s="15">
        <v>0.15</v>
      </c>
      <c r="J68" s="16"/>
      <c r="K68" s="16"/>
      <c r="L68" s="16"/>
      <c r="M68" s="15">
        <v>0.12</v>
      </c>
      <c r="N68" s="16"/>
      <c r="O68" s="15">
        <v>0.15</v>
      </c>
      <c r="P68" s="16"/>
      <c r="Q68" s="16"/>
    </row>
    <row r="69" spans="1:17">
      <c r="A69" s="13" t="s">
        <v>1473</v>
      </c>
      <c r="B69" s="16"/>
      <c r="C69" s="16"/>
      <c r="D69" s="16"/>
      <c r="E69" s="16"/>
      <c r="F69" s="16"/>
      <c r="G69" s="16"/>
      <c r="H69" s="16"/>
      <c r="I69" s="15">
        <v>0.11</v>
      </c>
      <c r="J69" s="16"/>
      <c r="K69" s="16"/>
      <c r="L69" s="16"/>
      <c r="M69" s="16"/>
      <c r="N69" s="16"/>
      <c r="O69" s="16"/>
      <c r="P69" s="16"/>
      <c r="Q69" s="16"/>
    </row>
    <row r="70" spans="1:17">
      <c r="A70" s="13" t="s">
        <v>1474</v>
      </c>
      <c r="B70" s="16"/>
      <c r="C70" s="16"/>
      <c r="D70" s="15">
        <v>7.0000000000000007E-2</v>
      </c>
      <c r="E70" s="16"/>
      <c r="F70" s="16"/>
      <c r="G70" s="16"/>
      <c r="H70" s="16"/>
      <c r="I70" s="15">
        <v>0.09</v>
      </c>
      <c r="J70" s="16"/>
      <c r="K70" s="16"/>
      <c r="L70" s="16"/>
      <c r="M70" s="15">
        <v>0.06</v>
      </c>
      <c r="N70" s="16"/>
      <c r="O70" s="15">
        <v>0.08</v>
      </c>
      <c r="P70" s="16"/>
      <c r="Q70" s="16"/>
    </row>
    <row r="71" spans="1:17">
      <c r="A71" s="13" t="s">
        <v>1475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5">
        <v>-0.04</v>
      </c>
      <c r="M71" s="16"/>
      <c r="N71" s="16"/>
      <c r="O71" s="16"/>
      <c r="P71" s="16"/>
      <c r="Q71" s="16"/>
    </row>
    <row r="72" spans="1:17">
      <c r="A72" s="13" t="s">
        <v>1476</v>
      </c>
      <c r="B72" s="16"/>
      <c r="C72" s="16"/>
      <c r="D72" s="15">
        <v>0.08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0.08</v>
      </c>
      <c r="P72" s="16"/>
      <c r="Q72" s="16"/>
    </row>
    <row r="73" spans="1:17">
      <c r="A73" s="13" t="s">
        <v>1477</v>
      </c>
      <c r="B73" s="16"/>
      <c r="C73" s="16"/>
      <c r="D73" s="16"/>
      <c r="E73" s="16"/>
      <c r="F73" s="16"/>
      <c r="G73" s="16"/>
      <c r="H73" s="16"/>
      <c r="I73" s="15">
        <v>-0.09</v>
      </c>
      <c r="J73" s="16"/>
      <c r="K73" s="16"/>
      <c r="L73" s="16"/>
      <c r="M73" s="16"/>
      <c r="N73" s="16"/>
      <c r="O73" s="16"/>
      <c r="P73" s="16"/>
      <c r="Q73" s="16"/>
    </row>
    <row r="74" spans="1:17">
      <c r="A74" s="13" t="s">
        <v>1478</v>
      </c>
      <c r="B74" s="16"/>
      <c r="C74" s="16"/>
      <c r="D74" s="15">
        <v>0.17</v>
      </c>
      <c r="E74" s="16"/>
      <c r="F74" s="16"/>
      <c r="G74" s="15">
        <v>0.18</v>
      </c>
      <c r="H74" s="16"/>
      <c r="I74" s="15">
        <v>0.13</v>
      </c>
      <c r="J74" s="16"/>
      <c r="K74" s="16"/>
      <c r="L74" s="15">
        <v>7.0000000000000007E-2</v>
      </c>
      <c r="M74" s="15">
        <v>0.14000000000000001</v>
      </c>
      <c r="N74" s="16"/>
      <c r="O74" s="15">
        <v>0.09</v>
      </c>
      <c r="P74" s="16"/>
      <c r="Q74" s="15">
        <v>0.18</v>
      </c>
    </row>
    <row r="75" spans="1:17">
      <c r="A75" s="13" t="s">
        <v>1479</v>
      </c>
      <c r="B75" s="16"/>
      <c r="C75" s="16"/>
      <c r="D75" s="16"/>
      <c r="E75" s="16"/>
      <c r="F75" s="16"/>
      <c r="G75" s="15">
        <v>-0.22</v>
      </c>
      <c r="H75" s="15">
        <v>-0.16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13" t="s">
        <v>1480</v>
      </c>
      <c r="B76" s="16"/>
      <c r="C76" s="16"/>
      <c r="D76" s="15">
        <v>0.11</v>
      </c>
      <c r="E76" s="16"/>
      <c r="F76" s="16"/>
      <c r="G76" s="16"/>
      <c r="H76" s="16"/>
      <c r="I76" s="15">
        <v>0.12</v>
      </c>
      <c r="J76" s="16"/>
      <c r="K76" s="16"/>
      <c r="L76" s="15">
        <v>7.0000000000000007E-2</v>
      </c>
      <c r="M76" s="16"/>
      <c r="N76" s="16"/>
      <c r="O76" s="15">
        <v>0.18</v>
      </c>
      <c r="P76" s="16"/>
      <c r="Q76" s="16"/>
    </row>
    <row r="77" spans="1:17">
      <c r="A77" s="13" t="s">
        <v>1481</v>
      </c>
      <c r="B77" s="16"/>
      <c r="C77" s="16"/>
      <c r="D77" s="15">
        <v>0.09</v>
      </c>
      <c r="E77" s="16"/>
      <c r="F77" s="16"/>
      <c r="G77" s="15">
        <v>0.1</v>
      </c>
      <c r="H77" s="15">
        <v>0.16</v>
      </c>
      <c r="I77" s="16"/>
      <c r="J77" s="16"/>
      <c r="K77" s="16"/>
      <c r="L77" s="15">
        <v>0.06</v>
      </c>
      <c r="M77" s="16"/>
      <c r="N77" s="16"/>
      <c r="O77" s="16"/>
      <c r="P77" s="16"/>
      <c r="Q77" s="16"/>
    </row>
    <row r="78" spans="1:17">
      <c r="A78" s="13" t="s">
        <v>1482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>
        <v>0.06</v>
      </c>
      <c r="M78" s="16"/>
      <c r="N78" s="16"/>
      <c r="O78" s="15">
        <v>0.09</v>
      </c>
      <c r="P78" s="16"/>
      <c r="Q78" s="16"/>
    </row>
    <row r="79" spans="1:17">
      <c r="A79" s="13" t="s">
        <v>1483</v>
      </c>
      <c r="B79" s="16"/>
      <c r="C79" s="16"/>
      <c r="D79" s="16"/>
      <c r="E79" s="16"/>
      <c r="F79" s="16"/>
      <c r="G79" s="16"/>
      <c r="H79" s="15">
        <v>0.13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13" t="s">
        <v>1484</v>
      </c>
      <c r="B80" s="16"/>
      <c r="C80" s="16"/>
      <c r="D80" s="16"/>
      <c r="E80" s="16"/>
      <c r="F80" s="16"/>
      <c r="G80" s="15">
        <v>7.0000000000000007E-2</v>
      </c>
      <c r="H80" s="16"/>
      <c r="I80" s="16"/>
      <c r="J80" s="16"/>
      <c r="K80" s="16"/>
      <c r="L80" s="15">
        <v>-0.04</v>
      </c>
      <c r="M80" s="16"/>
      <c r="N80" s="16"/>
      <c r="O80" s="16"/>
      <c r="P80" s="16"/>
      <c r="Q80" s="15">
        <v>7.0000000000000007E-2</v>
      </c>
    </row>
    <row r="81" spans="1:17">
      <c r="A81" s="13" t="s">
        <v>1485</v>
      </c>
      <c r="B81" s="16"/>
      <c r="C81" s="16"/>
      <c r="D81" s="15">
        <v>0.11</v>
      </c>
      <c r="E81" s="16"/>
      <c r="F81" s="16"/>
      <c r="G81" s="16"/>
      <c r="H81" s="16"/>
      <c r="I81" s="16"/>
      <c r="J81" s="16"/>
      <c r="K81" s="16"/>
      <c r="L81" s="16"/>
      <c r="M81" s="15">
        <v>0.09</v>
      </c>
      <c r="N81" s="16"/>
      <c r="O81" s="16"/>
      <c r="P81" s="16"/>
      <c r="Q81" s="16"/>
    </row>
    <row r="82" spans="1:17">
      <c r="A82" s="13" t="s">
        <v>1486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5">
        <v>-0.02</v>
      </c>
      <c r="M82" s="16"/>
      <c r="N82" s="16"/>
      <c r="O82" s="16"/>
      <c r="P82" s="16"/>
      <c r="Q82" s="16"/>
    </row>
    <row r="83" spans="1:17">
      <c r="A83" s="13" t="s">
        <v>1487</v>
      </c>
      <c r="B83" s="16"/>
      <c r="C83" s="16"/>
      <c r="D83" s="15">
        <v>0.2</v>
      </c>
      <c r="E83" s="16"/>
      <c r="F83" s="15">
        <v>-0.2</v>
      </c>
      <c r="G83" s="15">
        <v>0.17</v>
      </c>
      <c r="H83" s="15">
        <v>0.23</v>
      </c>
      <c r="I83" s="15">
        <v>0.66</v>
      </c>
      <c r="J83" s="16"/>
      <c r="K83" s="16"/>
      <c r="L83" s="15">
        <v>0.33</v>
      </c>
      <c r="M83" s="15">
        <v>0.23</v>
      </c>
      <c r="N83" s="15">
        <v>-0.34</v>
      </c>
      <c r="O83" s="15">
        <v>0.18</v>
      </c>
      <c r="P83" s="16"/>
      <c r="Q83" s="15">
        <v>0.15</v>
      </c>
    </row>
    <row r="84" spans="1:17">
      <c r="A84" s="13" t="s">
        <v>1488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5">
        <v>0.04</v>
      </c>
      <c r="P84" s="16"/>
      <c r="Q84" s="16"/>
    </row>
    <row r="85" spans="1:17">
      <c r="A85" s="13" t="s">
        <v>1489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5">
        <v>-0.06</v>
      </c>
      <c r="M85" s="16"/>
      <c r="N85" s="16"/>
      <c r="O85" s="16"/>
      <c r="P85" s="16"/>
      <c r="Q85" s="16"/>
    </row>
    <row r="86" spans="1:17">
      <c r="A86" s="13" t="s">
        <v>1490</v>
      </c>
      <c r="B86" s="16"/>
      <c r="C86" s="16"/>
      <c r="D86" s="16"/>
      <c r="E86" s="16"/>
      <c r="F86" s="16"/>
      <c r="G86" s="16"/>
      <c r="H86" s="15">
        <v>0.04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17">
      <c r="A87" s="13" t="s">
        <v>1491</v>
      </c>
      <c r="B87" s="16"/>
      <c r="C87" s="16"/>
      <c r="D87" s="15">
        <v>0.12</v>
      </c>
      <c r="E87" s="16"/>
      <c r="F87" s="16"/>
      <c r="G87" s="16"/>
      <c r="H87" s="16"/>
      <c r="I87" s="16"/>
      <c r="J87" s="16"/>
      <c r="K87" s="16"/>
      <c r="L87" s="15">
        <v>0.08</v>
      </c>
      <c r="M87" s="15">
        <v>0.17</v>
      </c>
      <c r="N87" s="16"/>
      <c r="O87" s="15">
        <v>0.09</v>
      </c>
      <c r="P87" s="16"/>
      <c r="Q87" s="15">
        <v>0.17</v>
      </c>
    </row>
    <row r="88" spans="1:17">
      <c r="A88" s="13" t="s">
        <v>1492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5">
        <v>0.14000000000000001</v>
      </c>
    </row>
    <row r="89" spans="1:17">
      <c r="A89" s="13" t="s">
        <v>1493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5">
        <v>0.13</v>
      </c>
    </row>
    <row r="90" spans="1:17">
      <c r="A90" s="13" t="s">
        <v>1494</v>
      </c>
      <c r="B90" s="16"/>
      <c r="C90" s="16"/>
      <c r="D90" s="15">
        <v>-0.12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5">
        <v>-0.13</v>
      </c>
      <c r="P90" s="16"/>
      <c r="Q90" s="16"/>
    </row>
    <row r="91" spans="1:17">
      <c r="A91" s="13" t="s">
        <v>1495</v>
      </c>
      <c r="B91" s="15">
        <v>7.0000000000000007E-2</v>
      </c>
      <c r="C91" s="16"/>
      <c r="D91" s="16"/>
      <c r="E91" s="16"/>
      <c r="F91" s="16"/>
      <c r="G91" s="15">
        <v>0.05</v>
      </c>
      <c r="H91" s="15">
        <v>0.05</v>
      </c>
      <c r="I91" s="15">
        <v>0.02</v>
      </c>
      <c r="J91" s="16"/>
      <c r="K91" s="16"/>
      <c r="L91" s="16"/>
      <c r="M91" s="16"/>
      <c r="N91" s="16"/>
      <c r="O91" s="15">
        <v>0.02</v>
      </c>
      <c r="P91" s="16"/>
      <c r="Q91" s="16"/>
    </row>
    <row r="92" spans="1:17">
      <c r="A92" s="13" t="s">
        <v>1496</v>
      </c>
      <c r="B92" s="16"/>
      <c r="C92" s="16"/>
      <c r="D92" s="16"/>
      <c r="E92" s="16"/>
      <c r="F92" s="16"/>
      <c r="G92" s="15">
        <v>0.08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>
      <c r="A93" s="13" t="s">
        <v>1497</v>
      </c>
      <c r="B93" s="16"/>
      <c r="C93" s="16"/>
      <c r="D93" s="16"/>
      <c r="E93" s="16"/>
      <c r="F93" s="16"/>
      <c r="G93" s="15">
        <v>-0.11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>
      <c r="A94" s="13" t="s">
        <v>1498</v>
      </c>
      <c r="B94" s="16"/>
      <c r="C94" s="16"/>
      <c r="D94" s="16"/>
      <c r="E94" s="16"/>
      <c r="F94" s="16"/>
      <c r="G94" s="15">
        <v>-0.12</v>
      </c>
      <c r="H94" s="16"/>
      <c r="I94" s="16"/>
      <c r="J94" s="16"/>
      <c r="K94" s="16"/>
      <c r="L94" s="15">
        <v>-0.05</v>
      </c>
      <c r="M94" s="16"/>
      <c r="N94" s="16"/>
      <c r="O94" s="16"/>
      <c r="P94" s="16"/>
      <c r="Q94" s="15">
        <v>-0.1</v>
      </c>
    </row>
    <row r="95" spans="1:17">
      <c r="A95" s="13" t="s">
        <v>1499</v>
      </c>
      <c r="B95" s="16"/>
      <c r="C95" s="16"/>
      <c r="D95" s="16"/>
      <c r="E95" s="16"/>
      <c r="F95" s="16"/>
      <c r="G95" s="15">
        <v>0.1</v>
      </c>
      <c r="H95" s="16"/>
      <c r="I95" s="16"/>
      <c r="J95" s="16"/>
      <c r="K95" s="16"/>
      <c r="L95" s="16"/>
      <c r="M95" s="16"/>
      <c r="N95" s="16"/>
      <c r="O95" s="15">
        <v>0.12</v>
      </c>
      <c r="P95" s="16"/>
      <c r="Q95" s="16"/>
    </row>
    <row r="96" spans="1:17">
      <c r="A96" s="13" t="s">
        <v>1500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5">
        <v>-0.05</v>
      </c>
      <c r="M96" s="16"/>
      <c r="N96" s="16"/>
      <c r="O96" s="16"/>
      <c r="P96" s="16"/>
      <c r="Q96" s="15">
        <v>-7.0000000000000007E-2</v>
      </c>
    </row>
    <row r="97" spans="1:17">
      <c r="A97" s="13" t="s">
        <v>1501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5">
        <v>-0.06</v>
      </c>
      <c r="M97" s="16"/>
      <c r="N97" s="16"/>
      <c r="O97" s="16"/>
      <c r="P97" s="16"/>
      <c r="Q97" s="16"/>
    </row>
    <row r="98" spans="1:17">
      <c r="A98" s="13" t="s">
        <v>1502</v>
      </c>
      <c r="B98" s="16"/>
      <c r="C98" s="16"/>
      <c r="D98" s="15">
        <v>-0.06</v>
      </c>
      <c r="E98" s="16"/>
      <c r="F98" s="16"/>
      <c r="G98" s="15">
        <v>-0.08</v>
      </c>
      <c r="H98" s="16"/>
      <c r="I98" s="16"/>
      <c r="J98" s="16"/>
      <c r="K98" s="16"/>
      <c r="L98" s="15">
        <v>-0.04</v>
      </c>
      <c r="M98" s="15">
        <v>-0.06</v>
      </c>
      <c r="N98" s="16"/>
      <c r="O98" s="15">
        <v>-7.0000000000000007E-2</v>
      </c>
      <c r="P98" s="16"/>
      <c r="Q98" s="15">
        <v>-0.05</v>
      </c>
    </row>
    <row r="99" spans="1:17">
      <c r="A99" s="13" t="s">
        <v>1503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5">
        <v>-0.24</v>
      </c>
      <c r="M99" s="16"/>
      <c r="N99" s="16"/>
      <c r="O99" s="16"/>
      <c r="P99" s="16"/>
      <c r="Q99" s="16"/>
    </row>
    <row r="100" spans="1:17">
      <c r="A100" s="13" t="s">
        <v>1504</v>
      </c>
      <c r="B100" s="16"/>
      <c r="C100" s="16"/>
      <c r="D100" s="16"/>
      <c r="E100" s="16"/>
      <c r="F100" s="16"/>
      <c r="G100" s="15">
        <v>0.05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>
      <c r="A101" s="13" t="s">
        <v>1505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5">
        <v>-7.0000000000000007E-2</v>
      </c>
      <c r="P101" s="16"/>
      <c r="Q101" s="16"/>
    </row>
    <row r="102" spans="1:17">
      <c r="A102" s="13" t="s">
        <v>1506</v>
      </c>
      <c r="B102" s="16"/>
      <c r="C102" s="16"/>
      <c r="D102" s="15">
        <v>-0.15</v>
      </c>
      <c r="E102" s="16"/>
      <c r="F102" s="16"/>
      <c r="G102" s="16"/>
      <c r="H102" s="15">
        <v>-0.16</v>
      </c>
      <c r="I102" s="16"/>
      <c r="J102" s="16"/>
      <c r="K102" s="16"/>
      <c r="L102" s="15">
        <v>-0.09</v>
      </c>
      <c r="M102" s="16"/>
      <c r="N102" s="16"/>
      <c r="O102" s="16"/>
      <c r="P102" s="16"/>
      <c r="Q102" s="16"/>
    </row>
    <row r="103" spans="1:17">
      <c r="A103" s="13" t="s">
        <v>1507</v>
      </c>
      <c r="B103" s="16"/>
      <c r="C103" s="16"/>
      <c r="D103" s="15">
        <v>-1.23</v>
      </c>
      <c r="E103" s="15">
        <v>-1.01</v>
      </c>
      <c r="F103" s="15">
        <v>-0.6</v>
      </c>
      <c r="G103" s="15">
        <v>-0.91</v>
      </c>
      <c r="H103" s="15">
        <v>-0.72</v>
      </c>
      <c r="I103" s="15">
        <v>-1.02</v>
      </c>
      <c r="J103" s="15">
        <v>-0.48</v>
      </c>
      <c r="K103" s="16"/>
      <c r="L103" s="15">
        <v>-0.85</v>
      </c>
      <c r="M103" s="15">
        <v>-0.79</v>
      </c>
      <c r="N103" s="15">
        <v>-0.97</v>
      </c>
      <c r="O103" s="15">
        <v>-1.1399999999999999</v>
      </c>
      <c r="P103" s="15">
        <v>0.24</v>
      </c>
      <c r="Q103" s="15">
        <v>-1.07</v>
      </c>
    </row>
    <row r="104" spans="1:17">
      <c r="A104" s="13" t="s">
        <v>1508</v>
      </c>
      <c r="B104" s="16"/>
      <c r="C104" s="16"/>
      <c r="D104" s="15">
        <v>0.06</v>
      </c>
      <c r="E104" s="16"/>
      <c r="F104" s="16"/>
      <c r="G104" s="16"/>
      <c r="H104" s="16"/>
      <c r="I104" s="16"/>
      <c r="J104" s="15">
        <v>0.22</v>
      </c>
      <c r="K104" s="16"/>
      <c r="L104" s="16"/>
      <c r="M104" s="16"/>
      <c r="N104" s="16"/>
      <c r="O104" s="16"/>
      <c r="P104" s="16"/>
      <c r="Q104" s="16"/>
    </row>
    <row r="105" spans="1:17">
      <c r="A105" s="13" t="s">
        <v>1509</v>
      </c>
      <c r="B105" s="16"/>
      <c r="C105" s="16"/>
      <c r="D105" s="16"/>
      <c r="E105" s="16"/>
      <c r="F105" s="16"/>
      <c r="G105" s="15">
        <v>-0.16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13" t="s">
        <v>1510</v>
      </c>
      <c r="B106" s="16"/>
      <c r="C106" s="16"/>
      <c r="D106" s="15">
        <v>0.1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5">
        <v>0.1</v>
      </c>
      <c r="P106" s="16"/>
      <c r="Q106" s="16"/>
    </row>
    <row r="107" spans="1:17">
      <c r="A107" s="13" t="s">
        <v>1511</v>
      </c>
      <c r="B107" s="16"/>
      <c r="C107" s="16"/>
      <c r="D107" s="15">
        <v>7.0000000000000007E-2</v>
      </c>
      <c r="E107" s="16"/>
      <c r="F107" s="16"/>
      <c r="G107" s="15">
        <v>0.06</v>
      </c>
      <c r="H107" s="15">
        <v>0.06</v>
      </c>
      <c r="I107" s="15">
        <v>0.06</v>
      </c>
      <c r="J107" s="16"/>
      <c r="K107" s="16"/>
      <c r="L107" s="15">
        <v>0.05</v>
      </c>
      <c r="M107" s="15">
        <v>7.0000000000000007E-2</v>
      </c>
      <c r="N107" s="16"/>
      <c r="O107" s="15">
        <v>0.08</v>
      </c>
      <c r="P107" s="16"/>
      <c r="Q107" s="15">
        <v>0.04</v>
      </c>
    </row>
    <row r="108" spans="1:17">
      <c r="A108" s="13" t="s">
        <v>1512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5">
        <v>-0.04</v>
      </c>
      <c r="M108" s="16"/>
      <c r="N108" s="16"/>
      <c r="O108" s="16"/>
      <c r="P108" s="16"/>
      <c r="Q108" s="16"/>
    </row>
    <row r="109" spans="1:17">
      <c r="A109" s="13" t="s">
        <v>1513</v>
      </c>
      <c r="B109" s="16"/>
      <c r="C109" s="16"/>
      <c r="D109" s="16"/>
      <c r="E109" s="16"/>
      <c r="F109" s="16"/>
      <c r="G109" s="16"/>
      <c r="H109" s="16"/>
      <c r="I109" s="15">
        <v>0.04</v>
      </c>
      <c r="J109" s="16"/>
      <c r="K109" s="16"/>
      <c r="L109" s="15">
        <v>0.03</v>
      </c>
      <c r="M109" s="16"/>
      <c r="N109" s="16"/>
      <c r="O109" s="15">
        <v>0.03</v>
      </c>
      <c r="P109" s="16"/>
      <c r="Q109" s="16"/>
    </row>
    <row r="110" spans="1:17">
      <c r="A110" s="13" t="s">
        <v>1514</v>
      </c>
      <c r="B110" s="16"/>
      <c r="C110" s="16"/>
      <c r="D110" s="15">
        <v>0.05</v>
      </c>
      <c r="E110" s="16"/>
      <c r="F110" s="16"/>
      <c r="G110" s="16"/>
      <c r="H110" s="16"/>
      <c r="I110" s="15">
        <v>0.05</v>
      </c>
      <c r="J110" s="16"/>
      <c r="K110" s="16"/>
      <c r="L110" s="15">
        <v>0.03</v>
      </c>
      <c r="M110" s="16"/>
      <c r="N110" s="16"/>
      <c r="O110" s="15">
        <v>0.05</v>
      </c>
      <c r="P110" s="16"/>
      <c r="Q110" s="15">
        <v>0.06</v>
      </c>
    </row>
    <row r="111" spans="1:17">
      <c r="A111" s="13" t="s">
        <v>1515</v>
      </c>
      <c r="B111" s="16"/>
      <c r="C111" s="16"/>
      <c r="D111" s="16"/>
      <c r="E111" s="15">
        <v>-0.5</v>
      </c>
      <c r="F111" s="15">
        <v>-0.62</v>
      </c>
      <c r="G111" s="15">
        <v>-0.43</v>
      </c>
      <c r="H111" s="15">
        <v>-0.41</v>
      </c>
      <c r="I111" s="15">
        <v>-0.77</v>
      </c>
      <c r="J111" s="15">
        <v>-0.23</v>
      </c>
      <c r="K111" s="16"/>
      <c r="L111" s="15">
        <v>-0.46</v>
      </c>
      <c r="M111" s="15">
        <v>-0.73</v>
      </c>
      <c r="N111" s="16"/>
      <c r="O111" s="16"/>
      <c r="P111" s="16"/>
      <c r="Q111" s="15">
        <v>-0.66</v>
      </c>
    </row>
    <row r="112" spans="1:17">
      <c r="A112" s="13" t="s">
        <v>1516</v>
      </c>
      <c r="B112" s="16"/>
      <c r="C112" s="16"/>
      <c r="D112" s="15">
        <v>0.13</v>
      </c>
      <c r="E112" s="16"/>
      <c r="F112" s="16"/>
      <c r="G112" s="16"/>
      <c r="H112" s="16"/>
      <c r="I112" s="16"/>
      <c r="J112" s="16"/>
      <c r="K112" s="16"/>
      <c r="L112" s="16"/>
      <c r="M112" s="15">
        <v>0.16</v>
      </c>
      <c r="N112" s="16"/>
      <c r="O112" s="15">
        <v>0.08</v>
      </c>
      <c r="P112" s="16"/>
      <c r="Q112" s="16"/>
    </row>
    <row r="113" spans="1:17">
      <c r="A113" s="13" t="s">
        <v>1517</v>
      </c>
      <c r="B113" s="15">
        <v>0.18</v>
      </c>
      <c r="C113" s="15">
        <v>0.11</v>
      </c>
      <c r="D113" s="15">
        <v>-7.0000000000000007E-2</v>
      </c>
      <c r="E113" s="16"/>
      <c r="F113" s="16"/>
      <c r="G113" s="15">
        <v>-0.05</v>
      </c>
      <c r="H113" s="16"/>
      <c r="I113" s="15">
        <v>-7.0000000000000007E-2</v>
      </c>
      <c r="J113" s="16"/>
      <c r="K113" s="16"/>
      <c r="L113" s="15">
        <v>-0.05</v>
      </c>
      <c r="M113" s="15">
        <v>-0.04</v>
      </c>
      <c r="N113" s="16"/>
      <c r="O113" s="15">
        <v>-7.0000000000000007E-2</v>
      </c>
      <c r="P113" s="16"/>
      <c r="Q113" s="15">
        <v>-0.05</v>
      </c>
    </row>
    <row r="114" spans="1:17">
      <c r="A114" s="13" t="s">
        <v>1518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5">
        <v>0.05</v>
      </c>
      <c r="M114" s="16"/>
      <c r="N114" s="15">
        <v>0.21</v>
      </c>
      <c r="O114" s="16"/>
      <c r="P114" s="16"/>
      <c r="Q114" s="15">
        <v>0.09</v>
      </c>
    </row>
    <row r="115" spans="1:17">
      <c r="A115" s="13" t="s">
        <v>1519</v>
      </c>
      <c r="B115" s="15">
        <v>0.32</v>
      </c>
      <c r="C115" s="16"/>
      <c r="D115" s="15">
        <v>0.11</v>
      </c>
      <c r="E115" s="16"/>
      <c r="F115" s="16"/>
      <c r="G115" s="16"/>
      <c r="H115" s="16"/>
      <c r="I115" s="15">
        <v>0.08</v>
      </c>
      <c r="J115" s="16"/>
      <c r="K115" s="16"/>
      <c r="L115" s="15">
        <v>0.08</v>
      </c>
      <c r="M115" s="16"/>
      <c r="N115" s="16"/>
      <c r="O115" s="16"/>
      <c r="P115" s="16"/>
      <c r="Q115" s="16"/>
    </row>
    <row r="116" spans="1:17">
      <c r="A116" s="13" t="s">
        <v>1520</v>
      </c>
      <c r="B116" s="16"/>
      <c r="C116" s="16"/>
      <c r="D116" s="15">
        <v>-0.08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5">
        <v>-0.09</v>
      </c>
      <c r="P116" s="16"/>
      <c r="Q116" s="16"/>
    </row>
    <row r="117" spans="1:17">
      <c r="A117" s="13" t="s">
        <v>1521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5">
        <v>-0.11</v>
      </c>
      <c r="O117" s="16"/>
      <c r="P117" s="16"/>
      <c r="Q117" s="16"/>
    </row>
    <row r="118" spans="1:17">
      <c r="A118" s="13" t="s">
        <v>1522</v>
      </c>
      <c r="B118" s="16"/>
      <c r="C118" s="16"/>
      <c r="D118" s="16"/>
      <c r="E118" s="15">
        <v>0.15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13" t="s">
        <v>1523</v>
      </c>
      <c r="B119" s="16"/>
      <c r="C119" s="16"/>
      <c r="D119" s="15">
        <v>0.04</v>
      </c>
      <c r="E119" s="16"/>
      <c r="F119" s="16"/>
      <c r="G119" s="16"/>
      <c r="H119" s="16"/>
      <c r="I119" s="15">
        <v>0.04</v>
      </c>
      <c r="J119" s="16"/>
      <c r="K119" s="16"/>
      <c r="L119" s="15">
        <v>0.06</v>
      </c>
      <c r="M119" s="15">
        <v>0.06</v>
      </c>
      <c r="N119" s="16"/>
      <c r="O119" s="15">
        <v>7.0000000000000007E-2</v>
      </c>
      <c r="P119" s="16"/>
      <c r="Q119" s="16"/>
    </row>
    <row r="120" spans="1:17">
      <c r="A120" s="13" t="s">
        <v>1524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5">
        <v>7.0000000000000007E-2</v>
      </c>
      <c r="M120" s="16"/>
      <c r="N120" s="16"/>
      <c r="O120" s="15">
        <v>0.08</v>
      </c>
      <c r="P120" s="16"/>
      <c r="Q120" s="16"/>
    </row>
    <row r="121" spans="1:17">
      <c r="A121" s="13" t="s">
        <v>1525</v>
      </c>
      <c r="B121" s="16"/>
      <c r="C121" s="15">
        <v>0.16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5">
        <v>-0.11</v>
      </c>
    </row>
    <row r="122" spans="1:17">
      <c r="A122" s="13" t="s">
        <v>1526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5">
        <v>-0.03</v>
      </c>
      <c r="M122" s="16"/>
      <c r="N122" s="16"/>
      <c r="O122" s="16"/>
      <c r="P122" s="16"/>
      <c r="Q122" s="16"/>
    </row>
    <row r="123" spans="1:17">
      <c r="A123" s="13" t="s">
        <v>1527</v>
      </c>
      <c r="B123" s="16"/>
      <c r="C123" s="16"/>
      <c r="D123" s="16"/>
      <c r="E123" s="16"/>
      <c r="F123" s="16"/>
      <c r="G123" s="16"/>
      <c r="H123" s="16"/>
      <c r="I123" s="15">
        <v>-0.09</v>
      </c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13" t="s">
        <v>1528</v>
      </c>
      <c r="B124" s="16"/>
      <c r="C124" s="16"/>
      <c r="D124" s="16"/>
      <c r="E124" s="15">
        <v>0.12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13" t="s">
        <v>1529</v>
      </c>
      <c r="B125" s="16"/>
      <c r="C125" s="16"/>
      <c r="D125" s="15">
        <v>-0.06</v>
      </c>
      <c r="E125" s="16"/>
      <c r="F125" s="16"/>
      <c r="G125" s="16"/>
      <c r="H125" s="16"/>
      <c r="I125" s="15">
        <v>-0.05</v>
      </c>
      <c r="J125" s="16"/>
      <c r="K125" s="16"/>
      <c r="L125" s="15">
        <v>-0.02</v>
      </c>
      <c r="M125" s="15">
        <v>-0.03</v>
      </c>
      <c r="N125" s="16"/>
      <c r="O125" s="15">
        <v>-7.0000000000000007E-2</v>
      </c>
      <c r="P125" s="16"/>
      <c r="Q125" s="15">
        <v>-0.06</v>
      </c>
    </row>
    <row r="126" spans="1:17">
      <c r="A126" s="13" t="s">
        <v>1530</v>
      </c>
      <c r="B126" s="16"/>
      <c r="C126" s="16"/>
      <c r="D126" s="15">
        <v>-0.09</v>
      </c>
      <c r="E126" s="16"/>
      <c r="F126" s="16"/>
      <c r="G126" s="16"/>
      <c r="H126" s="16"/>
      <c r="I126" s="15">
        <v>-0.04</v>
      </c>
      <c r="J126" s="15">
        <v>0.81</v>
      </c>
      <c r="K126" s="16"/>
      <c r="L126" s="15">
        <v>0.15</v>
      </c>
      <c r="M126" s="16"/>
      <c r="N126" s="16"/>
      <c r="O126" s="15">
        <v>-0.08</v>
      </c>
      <c r="P126" s="16"/>
      <c r="Q126" s="15">
        <v>-0.09</v>
      </c>
    </row>
    <row r="127" spans="1:17">
      <c r="A127" s="13" t="s">
        <v>1531</v>
      </c>
      <c r="B127" s="16"/>
      <c r="C127" s="15">
        <v>0.23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13" t="s">
        <v>1532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5">
        <v>0.03</v>
      </c>
      <c r="M128" s="16"/>
      <c r="N128" s="16"/>
      <c r="O128" s="15">
        <v>0.03</v>
      </c>
      <c r="P128" s="16"/>
      <c r="Q128" s="16"/>
    </row>
    <row r="129" spans="1:17">
      <c r="A129" s="13" t="s">
        <v>1533</v>
      </c>
      <c r="B129" s="15">
        <v>0.37</v>
      </c>
      <c r="C129" s="16"/>
      <c r="D129" s="16"/>
      <c r="E129" s="16"/>
      <c r="F129" s="15">
        <v>0.2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13" t="s">
        <v>1534</v>
      </c>
      <c r="B130" s="16"/>
      <c r="C130" s="16"/>
      <c r="D130" s="15">
        <v>-0.06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13" t="s">
        <v>1535</v>
      </c>
      <c r="B131" s="16"/>
      <c r="C131" s="16"/>
      <c r="D131" s="16"/>
      <c r="E131" s="16"/>
      <c r="F131" s="16"/>
      <c r="G131" s="15">
        <v>0.1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13" t="s">
        <v>1536</v>
      </c>
      <c r="B132" s="16"/>
      <c r="C132" s="16"/>
      <c r="D132" s="16"/>
      <c r="E132" s="16"/>
      <c r="F132" s="16"/>
      <c r="G132" s="16"/>
      <c r="H132" s="15">
        <v>-0.05</v>
      </c>
      <c r="I132" s="16"/>
      <c r="J132" s="16"/>
      <c r="K132" s="16"/>
      <c r="L132" s="15">
        <v>-0.03</v>
      </c>
      <c r="M132" s="16"/>
      <c r="N132" s="16"/>
      <c r="O132" s="15">
        <v>-0.06</v>
      </c>
      <c r="P132" s="16"/>
      <c r="Q132" s="16"/>
    </row>
    <row r="133" spans="1:17">
      <c r="A133" s="13" t="s">
        <v>1537</v>
      </c>
      <c r="B133" s="16"/>
      <c r="C133" s="16"/>
      <c r="D133" s="16"/>
      <c r="E133" s="16"/>
      <c r="F133" s="16"/>
      <c r="G133" s="15">
        <v>0.08</v>
      </c>
      <c r="H133" s="16"/>
      <c r="I133" s="16"/>
      <c r="J133" s="16"/>
      <c r="K133" s="16"/>
      <c r="L133" s="16"/>
      <c r="M133" s="15">
        <v>0.11</v>
      </c>
      <c r="N133" s="16"/>
      <c r="O133" s="16"/>
      <c r="P133" s="16"/>
      <c r="Q133" s="16"/>
    </row>
    <row r="134" spans="1:17">
      <c r="A134" s="13" t="s">
        <v>1538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5">
        <v>-0.03</v>
      </c>
      <c r="M134" s="16"/>
      <c r="N134" s="16"/>
      <c r="O134" s="16"/>
      <c r="P134" s="16"/>
      <c r="Q134" s="16"/>
    </row>
    <row r="135" spans="1:17">
      <c r="A135" s="13" t="s">
        <v>1539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5">
        <v>0.13</v>
      </c>
      <c r="P135" s="16"/>
      <c r="Q135" s="16"/>
    </row>
    <row r="136" spans="1:17">
      <c r="A136" s="13" t="s">
        <v>1540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5">
        <v>0.08</v>
      </c>
      <c r="P136" s="16"/>
      <c r="Q136" s="16"/>
    </row>
    <row r="137" spans="1:17">
      <c r="A137" s="13" t="s">
        <v>1541</v>
      </c>
      <c r="B137" s="16"/>
      <c r="C137" s="16"/>
      <c r="D137" s="15">
        <v>0.08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5">
        <v>0.06</v>
      </c>
      <c r="P137" s="16"/>
      <c r="Q137" s="16"/>
    </row>
    <row r="138" spans="1:17">
      <c r="A138" s="13" t="s">
        <v>1542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5">
        <v>1.08</v>
      </c>
      <c r="L138" s="15">
        <v>0.19</v>
      </c>
      <c r="M138" s="16"/>
      <c r="N138" s="16"/>
      <c r="O138" s="16"/>
      <c r="P138" s="16"/>
      <c r="Q138" s="16"/>
    </row>
    <row r="139" spans="1:17">
      <c r="A139" s="13" t="s">
        <v>1543</v>
      </c>
      <c r="B139" s="16"/>
      <c r="C139" s="16"/>
      <c r="D139" s="16"/>
      <c r="E139" s="16"/>
      <c r="F139" s="16"/>
      <c r="G139" s="16"/>
      <c r="H139" s="16"/>
      <c r="I139" s="15">
        <v>-0.15</v>
      </c>
      <c r="J139" s="16"/>
      <c r="K139" s="16"/>
      <c r="L139" s="16"/>
      <c r="M139" s="16"/>
      <c r="N139" s="16"/>
      <c r="O139" s="16"/>
      <c r="P139" s="16"/>
      <c r="Q139" s="16"/>
    </row>
    <row r="140" spans="1:17">
      <c r="A140" s="13" t="s">
        <v>1544</v>
      </c>
      <c r="B140" s="16"/>
      <c r="C140" s="16"/>
      <c r="D140" s="16"/>
      <c r="E140" s="16"/>
      <c r="F140" s="16"/>
      <c r="G140" s="15">
        <v>0.16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5">
        <v>0.19</v>
      </c>
    </row>
    <row r="141" spans="1:17">
      <c r="A141" s="13" t="s">
        <v>1545</v>
      </c>
      <c r="B141" s="16"/>
      <c r="C141" s="16"/>
      <c r="D141" s="15">
        <v>0.03</v>
      </c>
      <c r="E141" s="16"/>
      <c r="F141" s="16"/>
      <c r="G141" s="16"/>
      <c r="H141" s="16"/>
      <c r="I141" s="15">
        <v>0.06</v>
      </c>
      <c r="J141" s="16"/>
      <c r="K141" s="16"/>
      <c r="L141" s="15">
        <v>0.05</v>
      </c>
      <c r="M141" s="16"/>
      <c r="N141" s="16"/>
      <c r="O141" s="16"/>
      <c r="P141" s="16"/>
      <c r="Q141" s="16"/>
    </row>
    <row r="142" spans="1:17">
      <c r="A142" s="13" t="s">
        <v>1546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5">
        <v>-0.05</v>
      </c>
      <c r="M142" s="16"/>
      <c r="N142" s="16"/>
      <c r="O142" s="16"/>
      <c r="P142" s="16"/>
      <c r="Q142" s="16"/>
    </row>
    <row r="143" spans="1:17">
      <c r="A143" s="13" t="s">
        <v>1547</v>
      </c>
      <c r="B143" s="16"/>
      <c r="C143" s="16"/>
      <c r="D143" s="15">
        <v>0.06</v>
      </c>
      <c r="E143" s="16"/>
      <c r="F143" s="16"/>
      <c r="G143" s="16"/>
      <c r="H143" s="16"/>
      <c r="I143" s="15">
        <v>0.09</v>
      </c>
      <c r="J143" s="16"/>
      <c r="K143" s="16"/>
      <c r="L143" s="15">
        <v>0.05</v>
      </c>
      <c r="M143" s="15">
        <v>0.11</v>
      </c>
      <c r="N143" s="16"/>
      <c r="O143" s="16"/>
      <c r="P143" s="16"/>
      <c r="Q143" s="16"/>
    </row>
    <row r="144" spans="1:17">
      <c r="A144" s="13" t="s">
        <v>1548</v>
      </c>
      <c r="B144" s="15">
        <v>0.31</v>
      </c>
      <c r="C144" s="16"/>
      <c r="D144" s="16"/>
      <c r="E144" s="16"/>
      <c r="F144" s="16"/>
      <c r="G144" s="16"/>
      <c r="H144" s="15">
        <v>0.11</v>
      </c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13" t="s">
        <v>1549</v>
      </c>
      <c r="B145" s="16"/>
      <c r="C145" s="16"/>
      <c r="D145" s="16"/>
      <c r="E145" s="16"/>
      <c r="F145" s="16"/>
      <c r="G145" s="16"/>
      <c r="H145" s="15">
        <v>0.05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13" t="s">
        <v>1550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5">
        <v>0.03</v>
      </c>
      <c r="M146" s="16"/>
      <c r="N146" s="16"/>
      <c r="O146" s="16"/>
      <c r="P146" s="16"/>
      <c r="Q146" s="16"/>
    </row>
    <row r="147" spans="1:17">
      <c r="A147" s="13" t="s">
        <v>1551</v>
      </c>
      <c r="B147" s="16"/>
      <c r="C147" s="16"/>
      <c r="D147" s="15">
        <v>0.2</v>
      </c>
      <c r="E147" s="16"/>
      <c r="F147" s="15">
        <v>-0.19</v>
      </c>
      <c r="G147" s="15">
        <v>0.19</v>
      </c>
      <c r="H147" s="15">
        <v>0.22</v>
      </c>
      <c r="I147" s="15">
        <v>0.12</v>
      </c>
      <c r="J147" s="16"/>
      <c r="K147" s="16"/>
      <c r="L147" s="15">
        <v>0.21</v>
      </c>
      <c r="M147" s="15">
        <v>0.83</v>
      </c>
      <c r="N147" s="15">
        <v>-0.22</v>
      </c>
      <c r="O147" s="15">
        <v>0.18</v>
      </c>
      <c r="P147" s="16"/>
      <c r="Q147" s="15">
        <v>0.18</v>
      </c>
    </row>
    <row r="148" spans="1:17">
      <c r="A148" s="13" t="s">
        <v>1552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5">
        <v>-0.03</v>
      </c>
      <c r="M148" s="16"/>
      <c r="N148" s="16"/>
      <c r="O148" s="16"/>
      <c r="P148" s="16"/>
      <c r="Q148" s="16"/>
    </row>
    <row r="149" spans="1:17">
      <c r="A149" s="13" t="s">
        <v>1553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5">
        <v>0.1</v>
      </c>
    </row>
    <row r="150" spans="1:17">
      <c r="A150" s="13" t="s">
        <v>1554</v>
      </c>
      <c r="B150" s="16"/>
      <c r="C150" s="16"/>
      <c r="D150" s="16"/>
      <c r="E150" s="16"/>
      <c r="F150" s="16"/>
      <c r="G150" s="16"/>
      <c r="H150" s="16"/>
      <c r="I150" s="15">
        <v>-0.1</v>
      </c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13" t="s">
        <v>1555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5">
        <v>0.02</v>
      </c>
      <c r="M151" s="16"/>
      <c r="N151" s="16"/>
      <c r="O151" s="16"/>
      <c r="P151" s="16"/>
      <c r="Q151" s="16"/>
    </row>
    <row r="152" spans="1:17">
      <c r="A152" s="13" t="s">
        <v>1556</v>
      </c>
      <c r="B152" s="16"/>
      <c r="C152" s="16"/>
      <c r="D152" s="16"/>
      <c r="E152" s="15">
        <v>-0.39</v>
      </c>
      <c r="F152" s="16"/>
      <c r="G152" s="15">
        <v>-0.22</v>
      </c>
      <c r="H152" s="16"/>
      <c r="I152" s="16"/>
      <c r="J152" s="16"/>
      <c r="K152" s="16"/>
      <c r="L152" s="15">
        <v>0.44</v>
      </c>
      <c r="M152" s="16"/>
      <c r="N152" s="15">
        <v>0.18</v>
      </c>
      <c r="O152" s="16"/>
      <c r="P152" s="16"/>
      <c r="Q152" s="15">
        <v>-0.23</v>
      </c>
    </row>
    <row r="153" spans="1:17">
      <c r="A153" s="13" t="s">
        <v>1557</v>
      </c>
      <c r="B153" s="16"/>
      <c r="C153" s="16"/>
      <c r="D153" s="15">
        <v>0.08</v>
      </c>
      <c r="E153" s="16"/>
      <c r="F153" s="16"/>
      <c r="G153" s="16"/>
      <c r="H153" s="16"/>
      <c r="I153" s="15">
        <v>0.06</v>
      </c>
      <c r="J153" s="16"/>
      <c r="K153" s="16"/>
      <c r="L153" s="15">
        <v>7.0000000000000007E-2</v>
      </c>
      <c r="M153" s="15">
        <v>0.13</v>
      </c>
      <c r="N153" s="16"/>
      <c r="O153" s="15">
        <v>0.08</v>
      </c>
      <c r="P153" s="16"/>
      <c r="Q153" s="16"/>
    </row>
    <row r="154" spans="1:17">
      <c r="A154" s="13" t="s">
        <v>1558</v>
      </c>
      <c r="B154" s="16"/>
      <c r="C154" s="16"/>
      <c r="D154" s="16"/>
      <c r="E154" s="16"/>
      <c r="F154" s="16"/>
      <c r="G154" s="15">
        <v>0.11</v>
      </c>
      <c r="H154" s="15">
        <v>0.08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>
      <c r="A155" s="13" t="s">
        <v>1559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5">
        <v>-0.09</v>
      </c>
    </row>
    <row r="156" spans="1:17">
      <c r="A156" s="13" t="s">
        <v>1560</v>
      </c>
      <c r="B156" s="15">
        <v>0.15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5">
        <v>-0.02</v>
      </c>
      <c r="M156" s="16"/>
      <c r="N156" s="16"/>
      <c r="O156" s="16"/>
      <c r="P156" s="16"/>
      <c r="Q156" s="16"/>
    </row>
    <row r="157" spans="1:17">
      <c r="A157" s="13" t="s">
        <v>1561</v>
      </c>
      <c r="B157" s="16"/>
      <c r="C157" s="16"/>
      <c r="D157" s="16"/>
      <c r="E157" s="16"/>
      <c r="F157" s="16"/>
      <c r="G157" s="16"/>
      <c r="H157" s="15">
        <v>-7.0000000000000007E-2</v>
      </c>
      <c r="I157" s="16"/>
      <c r="J157" s="16"/>
      <c r="K157" s="16"/>
      <c r="L157" s="15">
        <v>-7.0000000000000007E-2</v>
      </c>
      <c r="M157" s="16"/>
      <c r="N157" s="16"/>
      <c r="O157" s="16"/>
      <c r="P157" s="16"/>
      <c r="Q157" s="16"/>
    </row>
    <row r="158" spans="1:17">
      <c r="A158" s="13" t="s">
        <v>1562</v>
      </c>
      <c r="B158" s="15">
        <v>0.24</v>
      </c>
      <c r="C158" s="16"/>
      <c r="D158" s="16"/>
      <c r="E158" s="16"/>
      <c r="F158" s="16"/>
      <c r="G158" s="16"/>
      <c r="H158" s="15">
        <v>0.09</v>
      </c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>
      <c r="A159" s="13" t="s">
        <v>1563</v>
      </c>
      <c r="B159" s="16"/>
      <c r="C159" s="16"/>
      <c r="D159" s="16"/>
      <c r="E159" s="16"/>
      <c r="F159" s="16"/>
      <c r="G159" s="15">
        <v>0.1</v>
      </c>
      <c r="H159" s="16"/>
      <c r="I159" s="16"/>
      <c r="J159" s="16"/>
      <c r="K159" s="16"/>
      <c r="L159" s="16"/>
      <c r="M159" s="16"/>
      <c r="N159" s="16"/>
      <c r="O159" s="15">
        <v>7.0000000000000007E-2</v>
      </c>
      <c r="P159" s="16"/>
      <c r="Q159" s="16"/>
    </row>
    <row r="160" spans="1:17">
      <c r="A160" s="13" t="s">
        <v>1564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5">
        <v>0.12</v>
      </c>
      <c r="P160" s="16"/>
      <c r="Q160" s="15">
        <v>0.15</v>
      </c>
    </row>
    <row r="161" spans="1:17">
      <c r="A161" s="13" t="s">
        <v>1565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5">
        <v>-0.15</v>
      </c>
      <c r="N161" s="16"/>
      <c r="O161" s="16"/>
      <c r="P161" s="16"/>
      <c r="Q161" s="16"/>
    </row>
    <row r="162" spans="1:17">
      <c r="A162" s="13" t="s">
        <v>1566</v>
      </c>
      <c r="B162" s="16"/>
      <c r="C162" s="16"/>
      <c r="D162" s="15">
        <v>-0.96</v>
      </c>
      <c r="E162" s="15">
        <v>-0.47</v>
      </c>
      <c r="F162" s="15">
        <v>-0.51</v>
      </c>
      <c r="G162" s="15">
        <v>-0.62</v>
      </c>
      <c r="H162" s="15">
        <v>-0.47</v>
      </c>
      <c r="I162" s="15">
        <v>-0.71</v>
      </c>
      <c r="J162" s="15">
        <v>-0.37</v>
      </c>
      <c r="K162" s="16"/>
      <c r="L162" s="15">
        <v>-0.64</v>
      </c>
      <c r="M162" s="15">
        <v>-0.81</v>
      </c>
      <c r="N162" s="15">
        <v>-0.87</v>
      </c>
      <c r="O162" s="15">
        <v>-0.98</v>
      </c>
      <c r="P162" s="16"/>
      <c r="Q162" s="15">
        <v>-0.7</v>
      </c>
    </row>
    <row r="163" spans="1:17">
      <c r="A163" s="13" t="s">
        <v>1567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5">
        <v>7.0000000000000007E-2</v>
      </c>
      <c r="P163" s="16"/>
      <c r="Q163" s="16"/>
    </row>
    <row r="164" spans="1:17">
      <c r="A164" s="13" t="s">
        <v>1568</v>
      </c>
      <c r="B164" s="16"/>
      <c r="C164" s="16"/>
      <c r="D164" s="16"/>
      <c r="E164" s="16"/>
      <c r="F164" s="16"/>
      <c r="G164" s="16"/>
      <c r="H164" s="15">
        <v>-0.14000000000000001</v>
      </c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>
      <c r="A165" s="13" t="s">
        <v>1569</v>
      </c>
      <c r="B165" s="16"/>
      <c r="C165" s="16"/>
      <c r="D165" s="15">
        <v>-0.22</v>
      </c>
      <c r="E165" s="16"/>
      <c r="F165" s="16"/>
      <c r="G165" s="15">
        <v>-0.16</v>
      </c>
      <c r="H165" s="15">
        <v>-0.14000000000000001</v>
      </c>
      <c r="I165" s="15">
        <v>-0.27</v>
      </c>
      <c r="J165" s="16"/>
      <c r="K165" s="16"/>
      <c r="L165" s="15">
        <v>0.35</v>
      </c>
      <c r="M165" s="15">
        <v>-0.17</v>
      </c>
      <c r="N165" s="15">
        <v>0.96</v>
      </c>
      <c r="O165" s="15">
        <v>-0.28999999999999998</v>
      </c>
      <c r="P165" s="16"/>
      <c r="Q165" s="15">
        <v>-0.28000000000000003</v>
      </c>
    </row>
    <row r="166" spans="1:17">
      <c r="A166" s="13" t="s">
        <v>1570</v>
      </c>
      <c r="B166" s="16"/>
      <c r="C166" s="16"/>
      <c r="D166" s="15">
        <v>0.08</v>
      </c>
      <c r="E166" s="16"/>
      <c r="F166" s="16"/>
      <c r="G166" s="15">
        <v>0.09</v>
      </c>
      <c r="H166" s="15">
        <v>0.06</v>
      </c>
      <c r="I166" s="15">
        <v>0.08</v>
      </c>
      <c r="J166" s="16"/>
      <c r="K166" s="16"/>
      <c r="L166" s="15">
        <v>7.0000000000000007E-2</v>
      </c>
      <c r="M166" s="16"/>
      <c r="N166" s="16"/>
      <c r="O166" s="15">
        <v>0.09</v>
      </c>
      <c r="P166" s="16"/>
      <c r="Q166" s="15">
        <v>0.09</v>
      </c>
    </row>
    <row r="167" spans="1:17">
      <c r="A167" s="13" t="s">
        <v>1571</v>
      </c>
      <c r="B167" s="16"/>
      <c r="C167" s="15">
        <v>-0.1</v>
      </c>
      <c r="D167" s="15">
        <v>0.13</v>
      </c>
      <c r="E167" s="16"/>
      <c r="F167" s="16"/>
      <c r="G167" s="15">
        <v>0.17</v>
      </c>
      <c r="H167" s="15">
        <v>0.16</v>
      </c>
      <c r="I167" s="15">
        <v>0.14000000000000001</v>
      </c>
      <c r="J167" s="16"/>
      <c r="K167" s="16"/>
      <c r="L167" s="15">
        <v>0.39</v>
      </c>
      <c r="M167" s="15">
        <v>0.14000000000000001</v>
      </c>
      <c r="N167" s="15">
        <v>-0.25</v>
      </c>
      <c r="O167" s="15">
        <v>0.73</v>
      </c>
      <c r="P167" s="16"/>
      <c r="Q167" s="15">
        <v>0.16</v>
      </c>
    </row>
    <row r="168" spans="1:17">
      <c r="A168" s="13" t="s">
        <v>1572</v>
      </c>
      <c r="B168" s="16"/>
      <c r="C168" s="16"/>
      <c r="D168" s="15">
        <v>-0.13</v>
      </c>
      <c r="E168" s="16"/>
      <c r="F168" s="16"/>
      <c r="G168" s="16"/>
      <c r="H168" s="16"/>
      <c r="I168" s="15">
        <v>-0.11</v>
      </c>
      <c r="J168" s="16"/>
      <c r="K168" s="16"/>
      <c r="L168" s="15">
        <v>-0.1</v>
      </c>
      <c r="M168" s="15">
        <v>-0.14000000000000001</v>
      </c>
      <c r="N168" s="16"/>
      <c r="O168" s="15">
        <v>-0.14000000000000001</v>
      </c>
      <c r="P168" s="16"/>
      <c r="Q168" s="15">
        <v>-0.09</v>
      </c>
    </row>
    <row r="169" spans="1:17">
      <c r="A169" s="13" t="s">
        <v>1573</v>
      </c>
      <c r="B169" s="16"/>
      <c r="C169" s="16"/>
      <c r="D169" s="16"/>
      <c r="E169" s="16"/>
      <c r="F169" s="16"/>
      <c r="G169" s="16"/>
      <c r="H169" s="16"/>
      <c r="I169" s="15">
        <v>-0.11</v>
      </c>
      <c r="J169" s="16"/>
      <c r="K169" s="16"/>
      <c r="L169" s="16"/>
      <c r="M169" s="16"/>
      <c r="N169" s="16"/>
      <c r="O169" s="16"/>
      <c r="P169" s="16"/>
      <c r="Q169" s="16"/>
    </row>
    <row r="170" spans="1:17">
      <c r="A170" s="13" t="s">
        <v>1574</v>
      </c>
      <c r="B170" s="16"/>
      <c r="C170" s="16"/>
      <c r="D170" s="15">
        <v>0.11</v>
      </c>
      <c r="E170" s="16"/>
      <c r="F170" s="16"/>
      <c r="G170" s="15">
        <v>7.0000000000000007E-2</v>
      </c>
      <c r="H170" s="15">
        <v>7.0000000000000007E-2</v>
      </c>
      <c r="I170" s="15">
        <v>0.11</v>
      </c>
      <c r="J170" s="15">
        <v>0.08</v>
      </c>
      <c r="K170" s="16"/>
      <c r="L170" s="15">
        <v>0.09</v>
      </c>
      <c r="M170" s="15">
        <v>0.08</v>
      </c>
      <c r="N170" s="16"/>
      <c r="O170" s="15">
        <v>0.12</v>
      </c>
      <c r="P170" s="16"/>
      <c r="Q170" s="15">
        <v>0.06</v>
      </c>
    </row>
    <row r="171" spans="1:17">
      <c r="A171" s="13" t="s">
        <v>1575</v>
      </c>
      <c r="B171" s="16"/>
      <c r="C171" s="16"/>
      <c r="D171" s="16"/>
      <c r="E171" s="16"/>
      <c r="F171" s="16"/>
      <c r="G171" s="15">
        <v>0.12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>
      <c r="A172" s="13" t="s">
        <v>1576</v>
      </c>
      <c r="B172" s="16"/>
      <c r="C172" s="16"/>
      <c r="D172" s="15">
        <v>-0.03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>
      <c r="A173" s="13" t="s">
        <v>1577</v>
      </c>
      <c r="B173" s="16"/>
      <c r="C173" s="16"/>
      <c r="D173" s="16"/>
      <c r="E173" s="16"/>
      <c r="F173" s="16"/>
      <c r="G173" s="16"/>
      <c r="H173" s="16"/>
      <c r="I173" s="15">
        <v>7.0000000000000007E-2</v>
      </c>
      <c r="J173" s="16"/>
      <c r="K173" s="16"/>
      <c r="L173" s="15">
        <v>0.04</v>
      </c>
      <c r="M173" s="16"/>
      <c r="N173" s="16"/>
      <c r="O173" s="15">
        <v>0.06</v>
      </c>
      <c r="P173" s="16"/>
      <c r="Q173" s="16"/>
    </row>
    <row r="174" spans="1:17">
      <c r="A174" s="13" t="s">
        <v>1578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5">
        <v>-0.17</v>
      </c>
    </row>
    <row r="175" spans="1:17">
      <c r="A175" s="13" t="s">
        <v>1579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5">
        <v>0.04</v>
      </c>
      <c r="M175" s="16"/>
      <c r="N175" s="16"/>
      <c r="O175" s="16"/>
      <c r="P175" s="16"/>
      <c r="Q175" s="16"/>
    </row>
    <row r="176" spans="1:17">
      <c r="A176" s="13" t="s">
        <v>1580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5">
        <v>-0.04</v>
      </c>
      <c r="M176" s="16"/>
      <c r="N176" s="16"/>
      <c r="O176" s="16"/>
      <c r="P176" s="16"/>
      <c r="Q176" s="16"/>
    </row>
    <row r="177" spans="1:17">
      <c r="A177" s="13" t="s">
        <v>1581</v>
      </c>
      <c r="B177" s="16"/>
      <c r="C177" s="16"/>
      <c r="D177" s="15">
        <v>-0.1</v>
      </c>
      <c r="E177" s="15">
        <v>-0.28000000000000003</v>
      </c>
      <c r="F177" s="16"/>
      <c r="G177" s="16"/>
      <c r="H177" s="16"/>
      <c r="I177" s="15">
        <v>-0.09</v>
      </c>
      <c r="J177" s="16"/>
      <c r="K177" s="16"/>
      <c r="L177" s="15">
        <v>-7.0000000000000007E-2</v>
      </c>
      <c r="M177" s="15">
        <v>-0.12</v>
      </c>
      <c r="N177" s="16"/>
      <c r="O177" s="16"/>
      <c r="P177" s="16"/>
      <c r="Q177" s="15">
        <v>-0.14000000000000001</v>
      </c>
    </row>
    <row r="178" spans="1:17">
      <c r="A178" s="13" t="s">
        <v>1582</v>
      </c>
      <c r="B178" s="16"/>
      <c r="C178" s="16"/>
      <c r="D178" s="16"/>
      <c r="E178" s="16"/>
      <c r="F178" s="16"/>
      <c r="G178" s="15">
        <v>0.09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>
      <c r="A179" s="13" t="s">
        <v>1583</v>
      </c>
      <c r="B179" s="16"/>
      <c r="C179" s="16"/>
      <c r="D179" s="16"/>
      <c r="E179" s="16"/>
      <c r="F179" s="16"/>
      <c r="G179" s="16"/>
      <c r="H179" s="16"/>
      <c r="I179" s="16"/>
      <c r="J179" s="15">
        <v>0.15</v>
      </c>
      <c r="K179" s="16"/>
      <c r="L179" s="15">
        <v>0.03</v>
      </c>
      <c r="M179" s="16"/>
      <c r="N179" s="16"/>
      <c r="O179" s="16"/>
      <c r="P179" s="16"/>
      <c r="Q179" s="16"/>
    </row>
    <row r="180" spans="1:17">
      <c r="A180" s="13" t="s">
        <v>1584</v>
      </c>
      <c r="B180" s="16"/>
      <c r="C180" s="16"/>
      <c r="D180" s="16"/>
      <c r="E180" s="16"/>
      <c r="F180" s="16"/>
      <c r="G180" s="15">
        <v>0.08</v>
      </c>
      <c r="H180" s="15">
        <v>0.1</v>
      </c>
      <c r="I180" s="15">
        <v>0.05</v>
      </c>
      <c r="J180" s="16"/>
      <c r="K180" s="16"/>
      <c r="L180" s="16"/>
      <c r="M180" s="16"/>
      <c r="N180" s="16"/>
      <c r="O180" s="16"/>
      <c r="P180" s="16"/>
      <c r="Q180" s="16"/>
    </row>
    <row r="181" spans="1:17">
      <c r="A181" s="13" t="s">
        <v>1585</v>
      </c>
      <c r="B181" s="16"/>
      <c r="C181" s="16"/>
      <c r="D181" s="16"/>
      <c r="E181" s="15">
        <v>-0.15</v>
      </c>
      <c r="F181" s="16"/>
      <c r="G181" s="16"/>
      <c r="H181" s="16"/>
      <c r="I181" s="16"/>
      <c r="J181" s="16"/>
      <c r="K181" s="16"/>
      <c r="L181" s="16"/>
      <c r="M181" s="16"/>
      <c r="N181" s="15">
        <v>0.05</v>
      </c>
      <c r="O181" s="16"/>
      <c r="P181" s="16"/>
      <c r="Q181" s="15">
        <v>-7.0000000000000007E-2</v>
      </c>
    </row>
    <row r="182" spans="1:17">
      <c r="A182" s="13" t="s">
        <v>1586</v>
      </c>
      <c r="B182" s="16"/>
      <c r="C182" s="16"/>
      <c r="D182" s="16"/>
      <c r="E182" s="16"/>
      <c r="F182" s="16"/>
      <c r="G182" s="15">
        <v>-7.0000000000000007E-2</v>
      </c>
      <c r="H182" s="16"/>
      <c r="I182" s="16"/>
      <c r="J182" s="16"/>
      <c r="K182" s="16"/>
      <c r="L182" s="15">
        <v>-7.0000000000000007E-2</v>
      </c>
      <c r="M182" s="16"/>
      <c r="N182" s="16"/>
      <c r="O182" s="16"/>
      <c r="P182" s="16"/>
      <c r="Q182" s="16"/>
    </row>
    <row r="183" spans="1:17">
      <c r="A183" s="13" t="s">
        <v>1587</v>
      </c>
      <c r="B183" s="15">
        <v>0.27</v>
      </c>
      <c r="C183" s="15">
        <v>0.21</v>
      </c>
      <c r="D183" s="15">
        <v>-0.2</v>
      </c>
      <c r="E183" s="15">
        <v>-0.22</v>
      </c>
      <c r="F183" s="16"/>
      <c r="G183" s="15">
        <v>-0.1</v>
      </c>
      <c r="H183" s="16"/>
      <c r="I183" s="15">
        <v>-0.21</v>
      </c>
      <c r="J183" s="16"/>
      <c r="K183" s="15">
        <v>0.21</v>
      </c>
      <c r="L183" s="15">
        <v>0.2</v>
      </c>
      <c r="M183" s="15">
        <v>-0.16</v>
      </c>
      <c r="N183" s="16"/>
      <c r="O183" s="15">
        <v>-0.16</v>
      </c>
      <c r="P183" s="15">
        <v>0.12</v>
      </c>
      <c r="Q183" s="15">
        <v>-0.17</v>
      </c>
    </row>
    <row r="184" spans="1:17">
      <c r="A184" s="13" t="s">
        <v>1588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5">
        <v>-0.02</v>
      </c>
      <c r="M184" s="16"/>
      <c r="N184" s="16"/>
      <c r="O184" s="16"/>
      <c r="P184" s="16"/>
      <c r="Q184" s="16"/>
    </row>
    <row r="185" spans="1:17">
      <c r="A185" s="13" t="s">
        <v>1589</v>
      </c>
      <c r="B185" s="16"/>
      <c r="C185" s="16"/>
      <c r="D185" s="15">
        <v>0.05</v>
      </c>
      <c r="E185" s="16"/>
      <c r="F185" s="16"/>
      <c r="G185" s="16"/>
      <c r="H185" s="16"/>
      <c r="I185" s="15">
        <v>0.05</v>
      </c>
      <c r="J185" s="16"/>
      <c r="K185" s="16"/>
      <c r="L185" s="15">
        <v>0.03</v>
      </c>
      <c r="M185" s="15">
        <v>7.0000000000000007E-2</v>
      </c>
      <c r="N185" s="16"/>
      <c r="O185" s="16"/>
      <c r="P185" s="16"/>
      <c r="Q185" s="16"/>
    </row>
    <row r="186" spans="1:17">
      <c r="A186" s="13" t="s">
        <v>1590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5">
        <v>-0.03</v>
      </c>
      <c r="M186" s="15">
        <v>-7.0000000000000007E-2</v>
      </c>
      <c r="N186" s="16"/>
      <c r="O186" s="16"/>
      <c r="P186" s="16"/>
      <c r="Q186" s="16"/>
    </row>
    <row r="187" spans="1:17">
      <c r="A187" s="13" t="s">
        <v>1591</v>
      </c>
      <c r="B187" s="16"/>
      <c r="C187" s="16"/>
      <c r="D187" s="16"/>
      <c r="E187" s="16"/>
      <c r="F187" s="16"/>
      <c r="G187" s="15">
        <v>0.13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>
      <c r="A188" s="13" t="s">
        <v>1592</v>
      </c>
      <c r="B188" s="16"/>
      <c r="C188" s="16"/>
      <c r="D188" s="15">
        <v>0.12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>
      <c r="A189" s="13" t="s">
        <v>1593</v>
      </c>
      <c r="B189" s="16"/>
      <c r="C189" s="16"/>
      <c r="D189" s="15">
        <v>0.2</v>
      </c>
      <c r="E189" s="15">
        <v>0.21</v>
      </c>
      <c r="F189" s="16"/>
      <c r="G189" s="15">
        <v>0.33</v>
      </c>
      <c r="H189" s="15">
        <v>0.24</v>
      </c>
      <c r="I189" s="15">
        <v>0.13</v>
      </c>
      <c r="J189" s="16"/>
      <c r="K189" s="16"/>
      <c r="L189" s="15">
        <v>0.3</v>
      </c>
      <c r="M189" s="15">
        <v>0.21</v>
      </c>
      <c r="N189" s="15">
        <v>-0.21</v>
      </c>
      <c r="O189" s="15">
        <v>0.2</v>
      </c>
      <c r="P189" s="16"/>
      <c r="Q189" s="15">
        <v>0.57999999999999996</v>
      </c>
    </row>
    <row r="190" spans="1:17">
      <c r="A190" s="13" t="s">
        <v>1594</v>
      </c>
      <c r="B190" s="16"/>
      <c r="C190" s="16"/>
      <c r="D190" s="16"/>
      <c r="E190" s="16"/>
      <c r="F190" s="16"/>
      <c r="G190" s="16"/>
      <c r="H190" s="16"/>
      <c r="I190" s="15">
        <v>0.08</v>
      </c>
      <c r="J190" s="16"/>
      <c r="K190" s="16"/>
      <c r="L190" s="15">
        <v>7.0000000000000007E-2</v>
      </c>
      <c r="M190" s="15">
        <v>0.1</v>
      </c>
      <c r="N190" s="16"/>
      <c r="O190" s="16"/>
      <c r="P190" s="16"/>
      <c r="Q190" s="16"/>
    </row>
    <row r="191" spans="1:17">
      <c r="A191" s="13" t="s">
        <v>1595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5">
        <v>0.43</v>
      </c>
      <c r="M191" s="16"/>
      <c r="N191" s="16"/>
      <c r="O191" s="16"/>
      <c r="P191" s="16"/>
      <c r="Q191" s="16"/>
    </row>
    <row r="192" spans="1:17">
      <c r="A192" s="13" t="s">
        <v>1596</v>
      </c>
      <c r="B192" s="16"/>
      <c r="C192" s="16"/>
      <c r="D192" s="15">
        <v>0.05</v>
      </c>
      <c r="E192" s="16"/>
      <c r="F192" s="16"/>
      <c r="G192" s="16"/>
      <c r="H192" s="16"/>
      <c r="I192" s="16"/>
      <c r="J192" s="16"/>
      <c r="K192" s="16"/>
      <c r="L192" s="15">
        <v>0.04</v>
      </c>
      <c r="M192" s="16"/>
      <c r="N192" s="16"/>
      <c r="O192" s="16"/>
      <c r="P192" s="16"/>
      <c r="Q192" s="16"/>
    </row>
    <row r="193" spans="1:17">
      <c r="A193" s="13" t="s">
        <v>1597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5">
        <v>-7.0000000000000007E-2</v>
      </c>
      <c r="M193" s="16"/>
      <c r="N193" s="16"/>
      <c r="O193" s="16"/>
      <c r="P193" s="16"/>
      <c r="Q193" s="16"/>
    </row>
    <row r="194" spans="1:17">
      <c r="A194" s="13" t="s">
        <v>1598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5">
        <v>0.09</v>
      </c>
      <c r="M194" s="16"/>
      <c r="N194" s="16"/>
      <c r="O194" s="16"/>
      <c r="P194" s="16"/>
      <c r="Q194" s="16"/>
    </row>
    <row r="195" spans="1:17">
      <c r="A195" s="13" t="s">
        <v>1599</v>
      </c>
      <c r="B195" s="16"/>
      <c r="C195" s="16"/>
      <c r="D195" s="16"/>
      <c r="E195" s="16"/>
      <c r="F195" s="16"/>
      <c r="G195" s="15">
        <v>0.04</v>
      </c>
      <c r="H195" s="15">
        <v>0.05</v>
      </c>
      <c r="I195" s="15">
        <v>-0.04</v>
      </c>
      <c r="J195" s="15">
        <v>0.13</v>
      </c>
      <c r="K195" s="16"/>
      <c r="L195" s="15">
        <v>-0.04</v>
      </c>
      <c r="M195" s="16"/>
      <c r="N195" s="16"/>
      <c r="O195" s="16"/>
      <c r="P195" s="16"/>
      <c r="Q195" s="16"/>
    </row>
    <row r="196" spans="1:17">
      <c r="A196" s="13" t="s">
        <v>1600</v>
      </c>
      <c r="B196" s="16"/>
      <c r="C196" s="16"/>
      <c r="D196" s="15">
        <v>-0.06</v>
      </c>
      <c r="E196" s="16"/>
      <c r="F196" s="16"/>
      <c r="G196" s="16"/>
      <c r="H196" s="16"/>
      <c r="I196" s="16"/>
      <c r="J196" s="16"/>
      <c r="K196" s="16"/>
      <c r="L196" s="15">
        <v>-0.06</v>
      </c>
      <c r="M196" s="16"/>
      <c r="N196" s="16"/>
      <c r="O196" s="16"/>
      <c r="P196" s="16"/>
      <c r="Q196" s="16"/>
    </row>
    <row r="197" spans="1:17">
      <c r="A197" s="13" t="s">
        <v>1601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5">
        <v>-0.05</v>
      </c>
      <c r="M197" s="16"/>
      <c r="N197" s="16"/>
      <c r="O197" s="16"/>
      <c r="P197" s="16"/>
      <c r="Q197" s="16"/>
    </row>
    <row r="198" spans="1:17">
      <c r="A198" s="13" t="s">
        <v>1602</v>
      </c>
      <c r="B198" s="16"/>
      <c r="C198" s="16"/>
      <c r="D198" s="15">
        <v>-0.04</v>
      </c>
      <c r="E198" s="16"/>
      <c r="F198" s="16"/>
      <c r="G198" s="15">
        <v>-0.08</v>
      </c>
      <c r="H198" s="16"/>
      <c r="I198" s="16"/>
      <c r="J198" s="16"/>
      <c r="K198" s="16"/>
      <c r="L198" s="16"/>
      <c r="M198" s="16"/>
      <c r="N198" s="16"/>
      <c r="O198" s="15">
        <v>-0.05</v>
      </c>
      <c r="P198" s="16"/>
      <c r="Q198" s="16"/>
    </row>
    <row r="199" spans="1:17">
      <c r="A199" s="13" t="s">
        <v>1603</v>
      </c>
      <c r="B199" s="16"/>
      <c r="C199" s="16"/>
      <c r="D199" s="15">
        <v>-0.05</v>
      </c>
      <c r="E199" s="16"/>
      <c r="F199" s="16"/>
      <c r="G199" s="15">
        <v>-0.06</v>
      </c>
      <c r="H199" s="15">
        <v>-0.04</v>
      </c>
      <c r="I199" s="15">
        <v>-0.04</v>
      </c>
      <c r="J199" s="16"/>
      <c r="K199" s="16"/>
      <c r="L199" s="15">
        <v>-0.03</v>
      </c>
      <c r="M199" s="15">
        <v>-0.06</v>
      </c>
      <c r="N199" s="16"/>
      <c r="O199" s="15">
        <v>-0.06</v>
      </c>
      <c r="P199" s="16"/>
      <c r="Q199" s="15">
        <v>-7.0000000000000007E-2</v>
      </c>
    </row>
    <row r="200" spans="1:17">
      <c r="A200" s="13" t="s">
        <v>1604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5">
        <v>-0.13</v>
      </c>
      <c r="N200" s="16"/>
      <c r="O200" s="16"/>
      <c r="P200" s="16"/>
      <c r="Q200" s="16"/>
    </row>
    <row r="201" spans="1:17">
      <c r="A201" s="13" t="s">
        <v>1605</v>
      </c>
      <c r="B201" s="16"/>
      <c r="C201" s="16"/>
      <c r="D201" s="16"/>
      <c r="E201" s="16"/>
      <c r="F201" s="16"/>
      <c r="G201" s="16"/>
      <c r="H201" s="15">
        <v>0.06</v>
      </c>
      <c r="I201" s="16"/>
      <c r="J201" s="16"/>
      <c r="K201" s="16"/>
      <c r="L201" s="16"/>
      <c r="M201" s="16"/>
      <c r="N201" s="16"/>
      <c r="O201" s="15">
        <v>0.06</v>
      </c>
      <c r="P201" s="16"/>
      <c r="Q201" s="15">
        <v>7.0000000000000007E-2</v>
      </c>
    </row>
    <row r="202" spans="1:17">
      <c r="A202" s="13" t="s">
        <v>1606</v>
      </c>
      <c r="B202" s="16"/>
      <c r="C202" s="16"/>
      <c r="D202" s="15">
        <v>-0.06</v>
      </c>
      <c r="E202" s="16"/>
      <c r="F202" s="16"/>
      <c r="G202" s="16"/>
      <c r="H202" s="15">
        <v>-0.1</v>
      </c>
      <c r="I202" s="16"/>
      <c r="J202" s="16"/>
      <c r="K202" s="16"/>
      <c r="L202" s="15">
        <v>-0.09</v>
      </c>
      <c r="M202" s="16"/>
      <c r="N202" s="16"/>
      <c r="O202" s="16"/>
      <c r="P202" s="16"/>
      <c r="Q202" s="16"/>
    </row>
    <row r="203" spans="1:17">
      <c r="A203" s="13" t="s">
        <v>1607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v>0.06</v>
      </c>
      <c r="P203" s="16"/>
      <c r="Q203" s="16"/>
    </row>
    <row r="204" spans="1:17">
      <c r="A204" s="13" t="s">
        <v>1608</v>
      </c>
      <c r="B204" s="16"/>
      <c r="C204" s="16"/>
      <c r="D204" s="15">
        <v>-0.1</v>
      </c>
      <c r="E204" s="16"/>
      <c r="F204" s="16"/>
      <c r="G204" s="16"/>
      <c r="H204" s="16"/>
      <c r="I204" s="16"/>
      <c r="J204" s="16"/>
      <c r="K204" s="16"/>
      <c r="L204" s="15">
        <v>-0.05</v>
      </c>
      <c r="M204" s="15">
        <v>-0.1</v>
      </c>
      <c r="N204" s="16"/>
      <c r="O204" s="16"/>
      <c r="P204" s="16"/>
      <c r="Q204" s="16"/>
    </row>
    <row r="205" spans="1:17">
      <c r="A205" s="13" t="s">
        <v>1609</v>
      </c>
      <c r="B205" s="16"/>
      <c r="C205" s="16"/>
      <c r="D205" s="16"/>
      <c r="E205" s="16"/>
      <c r="F205" s="16"/>
      <c r="G205" s="15">
        <v>0.04</v>
      </c>
      <c r="H205" s="16"/>
      <c r="I205" s="16"/>
      <c r="J205" s="16"/>
      <c r="K205" s="16"/>
      <c r="L205" s="16"/>
      <c r="M205" s="16"/>
      <c r="N205" s="16"/>
      <c r="O205" s="15">
        <v>0.04</v>
      </c>
      <c r="P205" s="16"/>
      <c r="Q205" s="15">
        <v>0.03</v>
      </c>
    </row>
    <row r="206" spans="1:17">
      <c r="A206" s="13" t="s">
        <v>1610</v>
      </c>
      <c r="B206" s="16"/>
      <c r="C206" s="16"/>
      <c r="D206" s="15">
        <v>-0.02</v>
      </c>
      <c r="E206" s="16"/>
      <c r="F206" s="16"/>
      <c r="G206" s="16"/>
      <c r="H206" s="16"/>
      <c r="I206" s="15">
        <v>-0.04</v>
      </c>
      <c r="J206" s="16"/>
      <c r="K206" s="16"/>
      <c r="L206" s="16"/>
      <c r="M206" s="15">
        <v>-0.04</v>
      </c>
      <c r="N206" s="16"/>
      <c r="O206" s="16"/>
      <c r="P206" s="16"/>
      <c r="Q206" s="16"/>
    </row>
    <row r="207" spans="1:17">
      <c r="A207" s="13" t="s">
        <v>1611</v>
      </c>
      <c r="B207" s="16"/>
      <c r="C207" s="16"/>
      <c r="D207" s="15">
        <v>-0.11</v>
      </c>
      <c r="E207" s="15">
        <v>-0.24</v>
      </c>
      <c r="F207" s="16"/>
      <c r="G207" s="15">
        <v>-0.12</v>
      </c>
      <c r="H207" s="15">
        <v>-0.12</v>
      </c>
      <c r="I207" s="15">
        <v>-0.09</v>
      </c>
      <c r="J207" s="16"/>
      <c r="K207" s="16"/>
      <c r="L207" s="15">
        <v>-0.09</v>
      </c>
      <c r="M207" s="15">
        <v>-0.15</v>
      </c>
      <c r="N207" s="16"/>
      <c r="O207" s="15">
        <v>-0.16</v>
      </c>
      <c r="P207" s="16"/>
      <c r="Q207" s="15">
        <v>-0.14000000000000001</v>
      </c>
    </row>
    <row r="208" spans="1:17">
      <c r="A208" s="13" t="s">
        <v>1612</v>
      </c>
      <c r="B208" s="16"/>
      <c r="C208" s="16"/>
      <c r="D208" s="15">
        <v>-0.11</v>
      </c>
      <c r="E208" s="16"/>
      <c r="F208" s="16"/>
      <c r="G208" s="16"/>
      <c r="H208" s="15">
        <v>-0.11</v>
      </c>
      <c r="I208" s="15">
        <v>-0.1</v>
      </c>
      <c r="J208" s="16"/>
      <c r="K208" s="16"/>
      <c r="L208" s="15">
        <v>-0.09</v>
      </c>
      <c r="M208" s="15">
        <v>-0.09</v>
      </c>
      <c r="N208" s="16"/>
      <c r="O208" s="15">
        <v>-0.09</v>
      </c>
      <c r="P208" s="16"/>
      <c r="Q208" s="16"/>
    </row>
    <row r="209" spans="1:17">
      <c r="A209" s="13" t="s">
        <v>1613</v>
      </c>
      <c r="B209" s="16"/>
      <c r="C209" s="15">
        <v>-0.16</v>
      </c>
      <c r="D209" s="15">
        <v>-0.19</v>
      </c>
      <c r="E209" s="15">
        <v>-0.18</v>
      </c>
      <c r="F209" s="15">
        <v>-0.28000000000000003</v>
      </c>
      <c r="G209" s="15">
        <v>-0.13</v>
      </c>
      <c r="H209" s="15">
        <v>-0.18</v>
      </c>
      <c r="I209" s="15">
        <v>-0.18</v>
      </c>
      <c r="J209" s="15">
        <v>-0.22</v>
      </c>
      <c r="K209" s="16"/>
      <c r="L209" s="15">
        <v>-0.16</v>
      </c>
      <c r="M209" s="15">
        <v>-0.16</v>
      </c>
      <c r="N209" s="16"/>
      <c r="O209" s="15">
        <v>-0.19</v>
      </c>
      <c r="P209" s="16"/>
      <c r="Q209" s="15">
        <v>-0.16</v>
      </c>
    </row>
    <row r="210" spans="1:17">
      <c r="A210" s="13" t="s">
        <v>1614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5">
        <v>0.06</v>
      </c>
      <c r="M210" s="16"/>
      <c r="N210" s="16"/>
      <c r="O210" s="16"/>
      <c r="P210" s="16"/>
      <c r="Q210" s="16"/>
    </row>
    <row r="211" spans="1:17">
      <c r="A211" s="13" t="s">
        <v>1615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5">
        <v>-0.06</v>
      </c>
      <c r="M211" s="15">
        <v>-0.13</v>
      </c>
      <c r="N211" s="16"/>
      <c r="O211" s="16"/>
      <c r="P211" s="16"/>
      <c r="Q211" s="16"/>
    </row>
    <row r="212" spans="1:17">
      <c r="A212" s="13" t="s">
        <v>1616</v>
      </c>
      <c r="B212" s="16"/>
      <c r="C212" s="16"/>
      <c r="D212" s="15">
        <v>-0.08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>
      <c r="A213" s="13" t="s">
        <v>1617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5">
        <v>-0.04</v>
      </c>
      <c r="M213" s="16"/>
      <c r="N213" s="16"/>
      <c r="O213" s="16"/>
      <c r="P213" s="16"/>
      <c r="Q213" s="16"/>
    </row>
    <row r="214" spans="1:17">
      <c r="A214" s="13" t="s">
        <v>1618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5">
        <v>-0.1</v>
      </c>
      <c r="M214" s="16"/>
      <c r="N214" s="16"/>
      <c r="O214" s="16"/>
      <c r="P214" s="16"/>
      <c r="Q214" s="16"/>
    </row>
    <row r="215" spans="1:17">
      <c r="A215" s="13" t="s">
        <v>1619</v>
      </c>
      <c r="B215" s="16"/>
      <c r="C215" s="16"/>
      <c r="D215" s="15">
        <v>-0.11</v>
      </c>
      <c r="E215" s="16"/>
      <c r="F215" s="16"/>
      <c r="G215" s="16"/>
      <c r="H215" s="16"/>
      <c r="I215" s="16"/>
      <c r="J215" s="16"/>
      <c r="K215" s="16"/>
      <c r="L215" s="16"/>
      <c r="M215" s="15">
        <v>-0.12</v>
      </c>
      <c r="N215" s="16"/>
      <c r="O215" s="16"/>
      <c r="P215" s="16"/>
      <c r="Q215" s="16"/>
    </row>
    <row r="216" spans="1:17">
      <c r="A216" s="13" t="s">
        <v>1620</v>
      </c>
      <c r="B216" s="16"/>
      <c r="C216" s="15">
        <v>-0.08</v>
      </c>
      <c r="D216" s="15">
        <v>-0.04</v>
      </c>
      <c r="E216" s="16"/>
      <c r="F216" s="16"/>
      <c r="G216" s="15">
        <v>-0.04</v>
      </c>
      <c r="H216" s="16"/>
      <c r="I216" s="15">
        <v>-0.04</v>
      </c>
      <c r="J216" s="16"/>
      <c r="K216" s="16"/>
      <c r="L216" s="15">
        <v>-0.05</v>
      </c>
      <c r="M216" s="16"/>
      <c r="N216" s="15">
        <v>-0.09</v>
      </c>
      <c r="O216" s="15">
        <v>-0.03</v>
      </c>
      <c r="P216" s="16"/>
      <c r="Q216" s="16"/>
    </row>
    <row r="217" spans="1:17">
      <c r="A217" s="13" t="s">
        <v>1621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5">
        <v>0.05</v>
      </c>
      <c r="M217" s="16"/>
      <c r="N217" s="16"/>
      <c r="O217" s="16"/>
      <c r="P217" s="16"/>
      <c r="Q217" s="16"/>
    </row>
    <row r="218" spans="1:17">
      <c r="A218" s="13" t="s">
        <v>1622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5">
        <v>-0.63</v>
      </c>
      <c r="L218" s="16"/>
      <c r="M218" s="16"/>
      <c r="N218" s="16"/>
      <c r="O218" s="16"/>
      <c r="P218" s="15">
        <v>0.33</v>
      </c>
      <c r="Q218" s="16"/>
    </row>
    <row r="219" spans="1:17">
      <c r="A219" s="13" t="s">
        <v>1623</v>
      </c>
      <c r="B219" s="16"/>
      <c r="C219" s="16"/>
      <c r="D219" s="15">
        <v>-0.12</v>
      </c>
      <c r="E219" s="16"/>
      <c r="F219" s="16"/>
      <c r="G219" s="16"/>
      <c r="H219" s="16"/>
      <c r="I219" s="16"/>
      <c r="J219" s="16"/>
      <c r="K219" s="16"/>
      <c r="L219" s="15">
        <v>-0.12</v>
      </c>
      <c r="M219" s="16"/>
      <c r="N219" s="16"/>
      <c r="O219" s="15">
        <v>-0.1</v>
      </c>
      <c r="P219" s="16"/>
      <c r="Q219" s="16"/>
    </row>
    <row r="220" spans="1:17">
      <c r="A220" s="13" t="s">
        <v>1624</v>
      </c>
      <c r="B220" s="16"/>
      <c r="C220" s="16"/>
      <c r="D220" s="16"/>
      <c r="E220" s="16"/>
      <c r="F220" s="16"/>
      <c r="G220" s="16"/>
      <c r="H220" s="16"/>
      <c r="I220" s="16"/>
      <c r="J220" s="15">
        <v>-0.32</v>
      </c>
      <c r="K220" s="16"/>
      <c r="L220" s="15">
        <v>-0.03</v>
      </c>
      <c r="M220" s="16"/>
      <c r="N220" s="16"/>
      <c r="O220" s="15">
        <v>-7.0000000000000007E-2</v>
      </c>
      <c r="P220" s="16"/>
      <c r="Q220" s="16"/>
    </row>
    <row r="221" spans="1:17" ht="28.8">
      <c r="A221" s="13" t="s">
        <v>1625</v>
      </c>
      <c r="B221" s="16"/>
      <c r="C221" s="16"/>
      <c r="D221" s="16"/>
      <c r="E221" s="16"/>
      <c r="F221" s="15">
        <v>-0.46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>
      <c r="A222" s="13" t="s">
        <v>1626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5">
        <v>-0.12</v>
      </c>
      <c r="M222" s="16"/>
      <c r="N222" s="16"/>
      <c r="O222" s="16"/>
      <c r="P222" s="16"/>
      <c r="Q222" s="16"/>
    </row>
    <row r="223" spans="1:17">
      <c r="A223" s="13" t="s">
        <v>1627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5">
        <v>0.09</v>
      </c>
      <c r="M223" s="16"/>
      <c r="N223" s="16"/>
      <c r="O223" s="16"/>
      <c r="P223" s="16"/>
      <c r="Q223" s="16"/>
    </row>
    <row r="224" spans="1:17">
      <c r="A224" s="13" t="s">
        <v>1628</v>
      </c>
      <c r="B224" s="16"/>
      <c r="C224" s="16"/>
      <c r="D224" s="15">
        <v>-0.1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>
      <c r="A225" s="13" t="s">
        <v>1629</v>
      </c>
      <c r="B225" s="16"/>
      <c r="C225" s="16"/>
      <c r="D225" s="16"/>
      <c r="E225" s="16"/>
      <c r="F225" s="16"/>
      <c r="G225" s="16"/>
      <c r="H225" s="16"/>
      <c r="I225" s="15">
        <v>0.09</v>
      </c>
      <c r="J225" s="16"/>
      <c r="K225" s="16"/>
      <c r="L225" s="16"/>
      <c r="M225" s="16"/>
      <c r="N225" s="16"/>
      <c r="O225" s="16"/>
      <c r="P225" s="16"/>
      <c r="Q225" s="16"/>
    </row>
    <row r="226" spans="1:17">
      <c r="A226" s="13" t="s">
        <v>1630</v>
      </c>
      <c r="B226" s="16"/>
      <c r="C226" s="16"/>
      <c r="D226" s="16"/>
      <c r="E226" s="15">
        <v>0.12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>
      <c r="A227" s="13" t="s">
        <v>1631</v>
      </c>
      <c r="B227" s="16"/>
      <c r="C227" s="16"/>
      <c r="D227" s="15">
        <v>-0.23</v>
      </c>
      <c r="E227" s="15">
        <v>-0.28999999999999998</v>
      </c>
      <c r="F227" s="16"/>
      <c r="G227" s="15">
        <v>-0.18</v>
      </c>
      <c r="H227" s="16"/>
      <c r="I227" s="15">
        <v>-0.25</v>
      </c>
      <c r="J227" s="16"/>
      <c r="K227" s="16"/>
      <c r="L227" s="15">
        <v>-0.19</v>
      </c>
      <c r="M227" s="15">
        <v>-0.17</v>
      </c>
      <c r="N227" s="15">
        <v>-0.28999999999999998</v>
      </c>
      <c r="O227" s="15">
        <v>-0.21</v>
      </c>
      <c r="P227" s="16"/>
      <c r="Q227" s="15">
        <v>-0.21</v>
      </c>
    </row>
    <row r="228" spans="1:17">
      <c r="A228" s="13" t="s">
        <v>1632</v>
      </c>
      <c r="B228" s="16"/>
      <c r="C228" s="16"/>
      <c r="D228" s="16"/>
      <c r="E228" s="16"/>
      <c r="F228" s="16"/>
      <c r="G228" s="16"/>
      <c r="H228" s="16"/>
      <c r="I228" s="15">
        <v>-0.2</v>
      </c>
      <c r="J228" s="16"/>
      <c r="K228" s="16"/>
      <c r="L228" s="15">
        <v>-0.12</v>
      </c>
      <c r="M228" s="16"/>
      <c r="N228" s="16"/>
      <c r="O228" s="16"/>
      <c r="P228" s="16"/>
      <c r="Q228" s="15">
        <v>-0.16</v>
      </c>
    </row>
    <row r="229" spans="1:17">
      <c r="A229" s="13" t="s">
        <v>1633</v>
      </c>
      <c r="B229" s="16"/>
      <c r="C229" s="16"/>
      <c r="D229" s="15">
        <v>-0.09</v>
      </c>
      <c r="E229" s="16"/>
      <c r="F229" s="16"/>
      <c r="G229" s="16"/>
      <c r="H229" s="16"/>
      <c r="I229" s="16"/>
      <c r="J229" s="16"/>
      <c r="K229" s="16"/>
      <c r="L229" s="15">
        <v>-0.06</v>
      </c>
      <c r="M229" s="16"/>
      <c r="N229" s="16"/>
      <c r="O229" s="16"/>
      <c r="P229" s="16"/>
      <c r="Q229" s="16"/>
    </row>
    <row r="230" spans="1:17">
      <c r="A230" s="13" t="s">
        <v>1634</v>
      </c>
      <c r="B230" s="16"/>
      <c r="C230" s="16"/>
      <c r="D230" s="15">
        <v>-0.11</v>
      </c>
      <c r="E230" s="16"/>
      <c r="F230" s="16"/>
      <c r="G230" s="15">
        <v>-0.26</v>
      </c>
      <c r="H230" s="16"/>
      <c r="I230" s="16"/>
      <c r="J230" s="16"/>
      <c r="K230" s="16"/>
      <c r="L230" s="15">
        <v>-0.05</v>
      </c>
      <c r="M230" s="16"/>
      <c r="N230" s="16"/>
      <c r="O230" s="16"/>
      <c r="P230" s="16"/>
      <c r="Q230" s="15">
        <v>-0.16</v>
      </c>
    </row>
    <row r="231" spans="1:17">
      <c r="A231" s="13" t="s">
        <v>1635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5">
        <v>0.3</v>
      </c>
      <c r="O231" s="16"/>
      <c r="P231" s="16"/>
      <c r="Q231" s="16"/>
    </row>
    <row r="232" spans="1:17">
      <c r="A232" s="13" t="s">
        <v>1636</v>
      </c>
      <c r="B232" s="16"/>
      <c r="C232" s="16"/>
      <c r="D232" s="16"/>
      <c r="E232" s="15">
        <v>-0.17</v>
      </c>
      <c r="F232" s="16"/>
      <c r="G232" s="16"/>
      <c r="H232" s="16"/>
      <c r="I232" s="15">
        <v>-7.0000000000000007E-2</v>
      </c>
      <c r="J232" s="16"/>
      <c r="K232" s="16"/>
      <c r="L232" s="16"/>
      <c r="M232" s="16"/>
      <c r="N232" s="15">
        <v>-0.26</v>
      </c>
      <c r="O232" s="16"/>
      <c r="P232" s="16"/>
      <c r="Q232" s="16"/>
    </row>
    <row r="233" spans="1:17">
      <c r="A233" s="13" t="s">
        <v>1637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5">
        <v>-0.02</v>
      </c>
      <c r="M233" s="16"/>
      <c r="N233" s="16"/>
      <c r="O233" s="16"/>
      <c r="P233" s="16"/>
      <c r="Q233" s="16"/>
    </row>
    <row r="234" spans="1:17">
      <c r="A234" s="13" t="s">
        <v>1638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5">
        <v>-0.11</v>
      </c>
      <c r="N234" s="16"/>
      <c r="O234" s="16"/>
      <c r="P234" s="16"/>
      <c r="Q234" s="16"/>
    </row>
    <row r="235" spans="1:17">
      <c r="A235" s="13" t="s">
        <v>1639</v>
      </c>
      <c r="B235" s="16"/>
      <c r="C235" s="16"/>
      <c r="D235" s="15">
        <v>-0.04</v>
      </c>
      <c r="E235" s="16"/>
      <c r="F235" s="16"/>
      <c r="G235" s="15">
        <v>-0.09</v>
      </c>
      <c r="H235" s="15">
        <v>-0.05</v>
      </c>
      <c r="I235" s="15">
        <v>-0.05</v>
      </c>
      <c r="J235" s="16"/>
      <c r="K235" s="16"/>
      <c r="L235" s="15">
        <v>-0.03</v>
      </c>
      <c r="M235" s="16"/>
      <c r="N235" s="16"/>
      <c r="O235" s="15">
        <v>-0.06</v>
      </c>
      <c r="P235" s="16"/>
      <c r="Q235" s="15">
        <v>-0.08</v>
      </c>
    </row>
    <row r="236" spans="1:17">
      <c r="A236" s="13" t="s">
        <v>1640</v>
      </c>
      <c r="B236" s="16"/>
      <c r="C236" s="16"/>
      <c r="D236" s="15">
        <v>-0.06</v>
      </c>
      <c r="E236" s="16"/>
      <c r="F236" s="16"/>
      <c r="G236" s="16"/>
      <c r="H236" s="15">
        <v>-7.0000000000000007E-2</v>
      </c>
      <c r="I236" s="15">
        <v>-0.05</v>
      </c>
      <c r="J236" s="16"/>
      <c r="K236" s="16"/>
      <c r="L236" s="15">
        <v>-0.04</v>
      </c>
      <c r="M236" s="15">
        <v>-7.5000000000000011E-2</v>
      </c>
      <c r="N236" s="16"/>
      <c r="O236" s="15">
        <v>-7.0000000000000007E-2</v>
      </c>
      <c r="P236" s="16"/>
      <c r="Q236" s="16"/>
    </row>
    <row r="237" spans="1:17">
      <c r="A237" s="13" t="s">
        <v>1641</v>
      </c>
      <c r="B237" s="16"/>
      <c r="C237" s="15">
        <v>-0.19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>
      <c r="A238" s="13" t="s">
        <v>1642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v>-7.0000000000000007E-2</v>
      </c>
      <c r="P238" s="16"/>
      <c r="Q238" s="16"/>
    </row>
    <row r="239" spans="1:17">
      <c r="A239" s="13" t="s">
        <v>1643</v>
      </c>
      <c r="B239" s="15">
        <v>-0.27</v>
      </c>
      <c r="C239" s="16"/>
      <c r="D239" s="16"/>
      <c r="E239" s="16"/>
      <c r="F239" s="16"/>
      <c r="G239" s="16"/>
      <c r="H239" s="16"/>
      <c r="I239" s="15">
        <v>-0.1</v>
      </c>
      <c r="J239" s="16"/>
      <c r="K239" s="16"/>
      <c r="L239" s="16"/>
      <c r="M239" s="16"/>
      <c r="N239" s="16"/>
      <c r="O239" s="16"/>
      <c r="P239" s="16"/>
      <c r="Q239" s="16"/>
    </row>
    <row r="240" spans="1:17">
      <c r="A240" s="13" t="s">
        <v>1644</v>
      </c>
      <c r="B240" s="16"/>
      <c r="C240" s="16"/>
      <c r="D240" s="16"/>
      <c r="E240" s="16"/>
      <c r="F240" s="15">
        <v>-0.23</v>
      </c>
      <c r="G240" s="15">
        <v>-0.06</v>
      </c>
      <c r="H240" s="16"/>
      <c r="I240" s="16"/>
      <c r="J240" s="16"/>
      <c r="K240" s="16"/>
      <c r="L240" s="15">
        <v>-0.03</v>
      </c>
      <c r="M240" s="16"/>
      <c r="N240" s="16"/>
      <c r="O240" s="16"/>
      <c r="P240" s="16"/>
      <c r="Q240" s="16"/>
    </row>
    <row r="241" spans="1:17">
      <c r="A241" s="13" t="s">
        <v>1645</v>
      </c>
      <c r="B241" s="16"/>
      <c r="C241" s="16"/>
      <c r="D241" s="15">
        <v>-0.15</v>
      </c>
      <c r="E241" s="16"/>
      <c r="F241" s="16"/>
      <c r="G241" s="16"/>
      <c r="H241" s="16"/>
      <c r="I241" s="15">
        <v>-0.12</v>
      </c>
      <c r="J241" s="16"/>
      <c r="K241" s="16"/>
      <c r="L241" s="16"/>
      <c r="M241" s="16"/>
      <c r="N241" s="16"/>
      <c r="O241" s="15">
        <v>-0.19</v>
      </c>
      <c r="P241" s="16"/>
      <c r="Q241" s="15">
        <v>-0.17</v>
      </c>
    </row>
    <row r="242" spans="1:17">
      <c r="A242" s="13" t="s">
        <v>1646</v>
      </c>
      <c r="B242" s="16"/>
      <c r="C242" s="16"/>
      <c r="D242" s="16"/>
      <c r="E242" s="16"/>
      <c r="F242" s="16"/>
      <c r="G242" s="15">
        <v>-0.05</v>
      </c>
      <c r="H242" s="16"/>
      <c r="I242" s="16"/>
      <c r="J242" s="16"/>
      <c r="K242" s="16"/>
      <c r="L242" s="15">
        <v>-0.02</v>
      </c>
      <c r="M242" s="16"/>
      <c r="N242" s="16"/>
      <c r="O242" s="16"/>
      <c r="P242" s="16"/>
      <c r="Q242" s="16"/>
    </row>
    <row r="243" spans="1:17">
      <c r="A243" s="13" t="s">
        <v>1647</v>
      </c>
      <c r="B243" s="16"/>
      <c r="C243" s="16"/>
      <c r="D243" s="16"/>
      <c r="E243" s="16"/>
      <c r="F243" s="16"/>
      <c r="G243" s="15">
        <v>7.0000000000000007E-2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>
      <c r="A244" s="13" t="s">
        <v>1648</v>
      </c>
      <c r="B244" s="15">
        <v>0.15</v>
      </c>
      <c r="C244" s="16"/>
      <c r="D244" s="15">
        <v>0.1</v>
      </c>
      <c r="E244" s="15">
        <v>0.09</v>
      </c>
      <c r="F244" s="16"/>
      <c r="G244" s="15">
        <v>7.5000000000000011E-2</v>
      </c>
      <c r="H244" s="15">
        <v>0.08</v>
      </c>
      <c r="I244" s="15">
        <v>0.09</v>
      </c>
      <c r="J244" s="15">
        <v>0.05</v>
      </c>
      <c r="K244" s="15">
        <v>0.1</v>
      </c>
      <c r="L244" s="15">
        <v>3.5000000000000003E-2</v>
      </c>
      <c r="M244" s="15">
        <v>0.13500000000000001</v>
      </c>
      <c r="N244" s="16"/>
      <c r="O244" s="15">
        <v>8.4999999999999992E-2</v>
      </c>
      <c r="P244" s="16"/>
      <c r="Q244" s="15">
        <v>0.1</v>
      </c>
    </row>
    <row r="245" spans="1:17">
      <c r="A245" s="13" t="s">
        <v>1649</v>
      </c>
      <c r="B245" s="16"/>
      <c r="C245" s="16"/>
      <c r="D245" s="16"/>
      <c r="E245" s="16"/>
      <c r="F245" s="16"/>
      <c r="G245" s="16"/>
      <c r="H245" s="16"/>
      <c r="I245" s="15">
        <v>-0.11</v>
      </c>
      <c r="J245" s="16"/>
      <c r="K245" s="16"/>
      <c r="L245" s="16"/>
      <c r="M245" s="16"/>
      <c r="N245" s="16"/>
      <c r="O245" s="16"/>
      <c r="P245" s="16"/>
      <c r="Q245" s="16"/>
    </row>
    <row r="246" spans="1:17">
      <c r="A246" s="13" t="s">
        <v>1650</v>
      </c>
      <c r="B246" s="16"/>
      <c r="C246" s="16"/>
      <c r="D246" s="15">
        <v>-0.11</v>
      </c>
      <c r="E246" s="16"/>
      <c r="F246" s="16"/>
      <c r="G246" s="15">
        <v>-7.0000000000000007E-2</v>
      </c>
      <c r="H246" s="15">
        <v>-0.11</v>
      </c>
      <c r="I246" s="15">
        <v>-0.1</v>
      </c>
      <c r="J246" s="15">
        <v>-0.22</v>
      </c>
      <c r="K246" s="16"/>
      <c r="L246" s="15">
        <v>-0.08</v>
      </c>
      <c r="M246" s="15">
        <v>-0.13</v>
      </c>
      <c r="N246" s="16"/>
      <c r="O246" s="15">
        <v>-0.06</v>
      </c>
      <c r="P246" s="16"/>
      <c r="Q246" s="16"/>
    </row>
    <row r="247" spans="1:17" ht="28.8">
      <c r="A247" s="13" t="s">
        <v>1651</v>
      </c>
      <c r="B247" s="15">
        <v>0.31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28.8">
      <c r="A248" s="13" t="s">
        <v>1652</v>
      </c>
      <c r="B248" s="16"/>
      <c r="C248" s="16"/>
      <c r="D248" s="16"/>
      <c r="E248" s="16"/>
      <c r="F248" s="16"/>
      <c r="G248" s="16"/>
      <c r="H248" s="16"/>
      <c r="I248" s="15">
        <v>0.02</v>
      </c>
      <c r="J248" s="16"/>
      <c r="K248" s="16"/>
      <c r="L248" s="16"/>
      <c r="M248" s="15">
        <v>7.0000000000000007E-2</v>
      </c>
      <c r="N248" s="16"/>
      <c r="O248" s="16"/>
      <c r="P248" s="16"/>
      <c r="Q248" s="16"/>
    </row>
    <row r="249" spans="1:17" ht="28.8">
      <c r="A249" s="13" t="s">
        <v>1653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v>-0.09</v>
      </c>
      <c r="P249" s="16"/>
      <c r="Q249" s="16"/>
    </row>
    <row r="250" spans="1:17" ht="28.8">
      <c r="A250" s="13" t="s">
        <v>1654</v>
      </c>
      <c r="B250" s="16"/>
      <c r="C250" s="16"/>
      <c r="D250" s="15">
        <v>0.08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>
      <c r="A251" s="13" t="s">
        <v>1655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5">
        <v>-0.04</v>
      </c>
      <c r="M251" s="16"/>
      <c r="N251" s="16"/>
      <c r="O251" s="16"/>
      <c r="P251" s="16"/>
      <c r="Q251" s="16"/>
    </row>
    <row r="252" spans="1:17">
      <c r="A252" s="13" t="s">
        <v>1656</v>
      </c>
      <c r="B252" s="16"/>
      <c r="C252" s="16"/>
      <c r="D252" s="15">
        <v>-0.06</v>
      </c>
      <c r="E252" s="16"/>
      <c r="F252" s="16"/>
      <c r="G252" s="16"/>
      <c r="H252" s="16"/>
      <c r="I252" s="15">
        <v>-7.0000000000000007E-2</v>
      </c>
      <c r="J252" s="16"/>
      <c r="K252" s="16"/>
      <c r="L252" s="15">
        <v>-0.05</v>
      </c>
      <c r="M252" s="16"/>
      <c r="N252" s="16"/>
      <c r="O252" s="16"/>
      <c r="P252" s="16"/>
      <c r="Q252" s="16"/>
    </row>
    <row r="253" spans="1:17">
      <c r="A253" s="13" t="s">
        <v>1657</v>
      </c>
      <c r="B253" s="16"/>
      <c r="C253" s="16"/>
      <c r="D253" s="15">
        <v>-0.04</v>
      </c>
      <c r="E253" s="16"/>
      <c r="F253" s="16"/>
      <c r="G253" s="16"/>
      <c r="H253" s="16"/>
      <c r="I253" s="16"/>
      <c r="J253" s="16"/>
      <c r="K253" s="16"/>
      <c r="L253" s="15">
        <v>-0.03</v>
      </c>
      <c r="M253" s="16"/>
      <c r="N253" s="16"/>
      <c r="O253" s="15">
        <v>-0.03</v>
      </c>
      <c r="P253" s="16"/>
      <c r="Q253" s="16"/>
    </row>
    <row r="254" spans="1:17">
      <c r="A254" s="13" t="s">
        <v>1658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v>0.05</v>
      </c>
      <c r="P254" s="16"/>
      <c r="Q254" s="16"/>
    </row>
    <row r="255" spans="1:17">
      <c r="A255" s="13" t="s">
        <v>1659</v>
      </c>
      <c r="B255" s="16"/>
      <c r="C255" s="16"/>
      <c r="D255" s="15">
        <v>-0.05</v>
      </c>
      <c r="E255" s="16"/>
      <c r="F255" s="16"/>
      <c r="G255" s="16"/>
      <c r="H255" s="15">
        <v>-0.06</v>
      </c>
      <c r="I255" s="15">
        <v>-7.0000000000000007E-2</v>
      </c>
      <c r="J255" s="16"/>
      <c r="K255" s="15">
        <v>-0.16</v>
      </c>
      <c r="L255" s="15">
        <v>-0.03</v>
      </c>
      <c r="M255" s="15">
        <v>-7.0000000000000007E-2</v>
      </c>
      <c r="N255" s="16"/>
      <c r="O255" s="15">
        <v>-0.06</v>
      </c>
      <c r="P255" s="16"/>
      <c r="Q255" s="15">
        <v>-0.06</v>
      </c>
    </row>
    <row r="256" spans="1:17">
      <c r="A256" s="13" t="s">
        <v>1660</v>
      </c>
      <c r="B256" s="16"/>
      <c r="C256" s="16"/>
      <c r="D256" s="16"/>
      <c r="E256" s="16"/>
      <c r="F256" s="15">
        <v>-0.34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>
      <c r="A257" s="13" t="s">
        <v>1661</v>
      </c>
      <c r="B257" s="16"/>
      <c r="C257" s="16"/>
      <c r="D257" s="16"/>
      <c r="E257" s="16"/>
      <c r="F257" s="16"/>
      <c r="G257" s="15">
        <v>-0.08</v>
      </c>
      <c r="H257" s="16"/>
      <c r="I257" s="15">
        <v>-7.0000000000000007E-2</v>
      </c>
      <c r="J257" s="16"/>
      <c r="K257" s="16"/>
      <c r="L257" s="15">
        <v>-0.05</v>
      </c>
      <c r="M257" s="16"/>
      <c r="N257" s="16"/>
      <c r="O257" s="15">
        <v>-0.06</v>
      </c>
      <c r="P257" s="16"/>
      <c r="Q257" s="15">
        <v>-0.09</v>
      </c>
    </row>
    <row r="258" spans="1:17">
      <c r="A258" s="13" t="s">
        <v>1662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5">
        <v>-0.04</v>
      </c>
      <c r="M258" s="16"/>
      <c r="N258" s="16"/>
      <c r="O258" s="16"/>
      <c r="P258" s="16"/>
      <c r="Q258" s="15">
        <v>-0.12</v>
      </c>
    </row>
    <row r="259" spans="1:17">
      <c r="A259" s="13" t="s">
        <v>1663</v>
      </c>
      <c r="B259" s="16"/>
      <c r="C259" s="16"/>
      <c r="D259" s="15">
        <v>3.0000000000000002E-2</v>
      </c>
      <c r="E259" s="16"/>
      <c r="F259" s="16"/>
      <c r="G259" s="16"/>
      <c r="H259" s="15">
        <v>0.1</v>
      </c>
      <c r="I259" s="15">
        <v>-0.05</v>
      </c>
      <c r="J259" s="16"/>
      <c r="K259" s="16"/>
      <c r="L259" s="15">
        <v>4.9999999999999975E-3</v>
      </c>
      <c r="M259" s="16"/>
      <c r="N259" s="16"/>
      <c r="O259" s="15">
        <v>-0.05</v>
      </c>
      <c r="P259" s="16"/>
      <c r="Q259" s="16"/>
    </row>
    <row r="260" spans="1:17" ht="28.8">
      <c r="A260" s="13" t="s">
        <v>1664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v>0.12</v>
      </c>
      <c r="P260" s="16"/>
      <c r="Q260" s="16"/>
    </row>
    <row r="261" spans="1:17">
      <c r="A261" s="13" t="s">
        <v>1665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5">
        <v>0.08</v>
      </c>
    </row>
    <row r="262" spans="1:17">
      <c r="A262" s="13" t="s">
        <v>1666</v>
      </c>
      <c r="B262" s="16"/>
      <c r="C262" s="16"/>
      <c r="D262" s="15">
        <v>0.05</v>
      </c>
      <c r="E262" s="16"/>
      <c r="F262" s="16"/>
      <c r="G262" s="15">
        <v>0.02</v>
      </c>
      <c r="H262" s="15">
        <v>7.0000000000000007E-2</v>
      </c>
      <c r="I262" s="15">
        <v>0.05</v>
      </c>
      <c r="J262" s="16"/>
      <c r="K262" s="16"/>
      <c r="L262" s="15">
        <v>0.02</v>
      </c>
      <c r="M262" s="16"/>
      <c r="N262" s="16"/>
      <c r="O262" s="15">
        <v>0.04</v>
      </c>
      <c r="P262" s="16"/>
      <c r="Q262" s="15">
        <v>0.02</v>
      </c>
    </row>
    <row r="263" spans="1:17">
      <c r="A263" s="13" t="s">
        <v>1667</v>
      </c>
      <c r="B263" s="16"/>
      <c r="C263" s="16"/>
      <c r="D263" s="16"/>
      <c r="E263" s="16"/>
      <c r="F263" s="16"/>
      <c r="G263" s="15">
        <v>-0.11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>
      <c r="A264" s="13" t="s">
        <v>1668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v>0.1</v>
      </c>
      <c r="P264" s="16"/>
      <c r="Q264" s="16"/>
    </row>
    <row r="265" spans="1:17" ht="28.8">
      <c r="A265" s="13" t="s">
        <v>1669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v>0.1</v>
      </c>
      <c r="P265" s="16"/>
      <c r="Q265" s="16"/>
    </row>
    <row r="266" spans="1:17">
      <c r="A266" s="13" t="s">
        <v>1670</v>
      </c>
      <c r="B266" s="16"/>
      <c r="C266" s="16"/>
      <c r="D266" s="15">
        <v>0.04</v>
      </c>
      <c r="E266" s="15">
        <v>0.11</v>
      </c>
      <c r="F266" s="15">
        <v>0.14000000000000001</v>
      </c>
      <c r="G266" s="15">
        <v>0.08</v>
      </c>
      <c r="H266" s="16"/>
      <c r="I266" s="15">
        <v>0.04</v>
      </c>
      <c r="J266" s="15">
        <v>0.09</v>
      </c>
      <c r="K266" s="16"/>
      <c r="L266" s="16"/>
      <c r="M266" s="15">
        <v>0.05</v>
      </c>
      <c r="N266" s="16"/>
      <c r="O266" s="15">
        <v>0.05</v>
      </c>
      <c r="P266" s="16"/>
      <c r="Q266" s="15">
        <v>0.09</v>
      </c>
    </row>
    <row r="267" spans="1:17">
      <c r="A267" s="13" t="s">
        <v>1671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5">
        <v>-0.05</v>
      </c>
      <c r="M267" s="16"/>
      <c r="N267" s="16"/>
      <c r="O267" s="16"/>
      <c r="P267" s="16"/>
      <c r="Q267" s="16"/>
    </row>
    <row r="268" spans="1:17">
      <c r="A268" s="13" t="s">
        <v>1672</v>
      </c>
      <c r="B268" s="16"/>
      <c r="C268" s="16"/>
      <c r="D268" s="15">
        <v>0.06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>
      <c r="A269" s="13" t="s">
        <v>1673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v>0.12</v>
      </c>
      <c r="P269" s="16"/>
      <c r="Q269" s="16"/>
    </row>
    <row r="270" spans="1:17">
      <c r="A270" s="13" t="s">
        <v>1674</v>
      </c>
      <c r="B270" s="16"/>
      <c r="C270" s="16"/>
      <c r="D270" s="16"/>
      <c r="E270" s="16"/>
      <c r="F270" s="16"/>
      <c r="G270" s="16"/>
      <c r="H270" s="15">
        <v>-0.08</v>
      </c>
      <c r="I270" s="15">
        <v>-0.06</v>
      </c>
      <c r="J270" s="16"/>
      <c r="K270" s="16"/>
      <c r="L270" s="15">
        <v>-0.04</v>
      </c>
      <c r="M270" s="15">
        <v>-0.14000000000000001</v>
      </c>
      <c r="N270" s="15">
        <v>-0.21</v>
      </c>
      <c r="O270" s="15">
        <v>-0.08</v>
      </c>
      <c r="P270" s="16"/>
      <c r="Q270" s="16"/>
    </row>
    <row r="271" spans="1:17">
      <c r="A271" s="13" t="s">
        <v>1675</v>
      </c>
      <c r="B271" s="15">
        <v>0.28000000000000003</v>
      </c>
      <c r="C271" s="16"/>
      <c r="D271" s="15">
        <v>-0.05</v>
      </c>
      <c r="E271" s="15">
        <v>-0.09</v>
      </c>
      <c r="F271" s="16"/>
      <c r="G271" s="15">
        <v>-0.05</v>
      </c>
      <c r="H271" s="16"/>
      <c r="I271" s="15">
        <v>-0.08</v>
      </c>
      <c r="J271" s="16"/>
      <c r="K271" s="16"/>
      <c r="L271" s="15">
        <v>4.9999999999999975E-3</v>
      </c>
      <c r="M271" s="15">
        <v>-0.05</v>
      </c>
      <c r="N271" s="16"/>
      <c r="O271" s="15">
        <v>-7.0000000000000007E-2</v>
      </c>
      <c r="P271" s="16"/>
      <c r="Q271" s="15">
        <v>-0.06</v>
      </c>
    </row>
    <row r="272" spans="1:17">
      <c r="A272" s="13" t="s">
        <v>1676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5">
        <v>-0.06</v>
      </c>
      <c r="M272" s="16"/>
      <c r="N272" s="16"/>
      <c r="O272" s="16"/>
      <c r="P272" s="16"/>
      <c r="Q272" s="16"/>
    </row>
    <row r="273" spans="1:17">
      <c r="A273" s="13" t="s">
        <v>1677</v>
      </c>
      <c r="B273" s="16"/>
      <c r="C273" s="16"/>
      <c r="D273" s="15">
        <v>0.13</v>
      </c>
      <c r="E273" s="16"/>
      <c r="F273" s="16"/>
      <c r="G273" s="16"/>
      <c r="H273" s="15">
        <v>-0.21</v>
      </c>
      <c r="I273" s="16"/>
      <c r="J273" s="16"/>
      <c r="K273" s="16"/>
      <c r="L273" s="15">
        <v>-0.12</v>
      </c>
      <c r="M273" s="15">
        <v>0.03</v>
      </c>
      <c r="N273" s="16"/>
      <c r="O273" s="15">
        <v>0.09</v>
      </c>
      <c r="P273" s="16"/>
      <c r="Q273" s="15">
        <v>0.11</v>
      </c>
    </row>
    <row r="274" spans="1:17">
      <c r="A274" s="13" t="s">
        <v>1678</v>
      </c>
      <c r="B274" s="16"/>
      <c r="C274" s="16"/>
      <c r="D274" s="15">
        <v>-0.04</v>
      </c>
      <c r="E274" s="16"/>
      <c r="F274" s="16"/>
      <c r="G274" s="16"/>
      <c r="H274" s="16"/>
      <c r="I274" s="15">
        <v>-0.05</v>
      </c>
      <c r="J274" s="16"/>
      <c r="K274" s="15">
        <v>-0.1</v>
      </c>
      <c r="L274" s="15">
        <v>-0.03</v>
      </c>
      <c r="M274" s="15">
        <v>-0.05</v>
      </c>
      <c r="N274" s="16"/>
      <c r="O274" s="15">
        <v>-0.05</v>
      </c>
      <c r="P274" s="16"/>
      <c r="Q274" s="15">
        <v>-0.05</v>
      </c>
    </row>
    <row r="275" spans="1:17">
      <c r="A275" s="13" t="s">
        <v>1679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5">
        <v>-0.43</v>
      </c>
      <c r="Q275" s="16"/>
    </row>
    <row r="276" spans="1:17">
      <c r="A276" s="13" t="s">
        <v>1680</v>
      </c>
      <c r="B276" s="16"/>
      <c r="C276" s="16"/>
      <c r="D276" s="16"/>
      <c r="E276" s="16"/>
      <c r="F276" s="16"/>
      <c r="G276" s="15">
        <v>7.0000000000000007E-2</v>
      </c>
      <c r="H276" s="16"/>
      <c r="I276" s="16"/>
      <c r="J276" s="16"/>
      <c r="K276" s="16"/>
      <c r="L276" s="16"/>
      <c r="M276" s="16"/>
      <c r="N276" s="16"/>
      <c r="O276" s="15">
        <v>0.06</v>
      </c>
      <c r="P276" s="16"/>
      <c r="Q276" s="16"/>
    </row>
    <row r="277" spans="1:17">
      <c r="A277" s="13" t="s">
        <v>1681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5">
        <v>-0.15</v>
      </c>
    </row>
    <row r="278" spans="1:17">
      <c r="A278" s="13" t="s">
        <v>1682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v>-7.0000000000000007E-2</v>
      </c>
      <c r="P278" s="16"/>
      <c r="Q278" s="16"/>
    </row>
    <row r="279" spans="1:17">
      <c r="A279" s="13" t="s">
        <v>1683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5">
        <v>0.06</v>
      </c>
      <c r="M279" s="16"/>
      <c r="N279" s="16"/>
      <c r="O279" s="16"/>
      <c r="P279" s="16"/>
      <c r="Q279" s="16"/>
    </row>
    <row r="280" spans="1:17">
      <c r="A280" s="13" t="s">
        <v>1684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v>-0.09</v>
      </c>
      <c r="P280" s="16"/>
      <c r="Q280" s="16"/>
    </row>
    <row r="281" spans="1:17">
      <c r="A281" s="13" t="s">
        <v>1685</v>
      </c>
      <c r="B281" s="16"/>
      <c r="C281" s="16"/>
      <c r="D281" s="15">
        <v>-0.03</v>
      </c>
      <c r="E281" s="16"/>
      <c r="F281" s="16"/>
      <c r="G281" s="16"/>
      <c r="H281" s="16"/>
      <c r="I281" s="16"/>
      <c r="J281" s="16"/>
      <c r="K281" s="16"/>
      <c r="L281" s="15">
        <v>-0.04</v>
      </c>
      <c r="M281" s="16"/>
      <c r="N281" s="16"/>
      <c r="O281" s="15">
        <v>-0.03</v>
      </c>
      <c r="P281" s="15">
        <v>-0.21</v>
      </c>
      <c r="Q281" s="16"/>
    </row>
    <row r="282" spans="1:17">
      <c r="A282" s="13" t="s">
        <v>1686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v>0.05</v>
      </c>
      <c r="P282" s="16"/>
      <c r="Q282" s="16"/>
    </row>
    <row r="283" spans="1:17">
      <c r="A283" s="13" t="s">
        <v>1687</v>
      </c>
      <c r="B283" s="16"/>
      <c r="C283" s="16"/>
      <c r="D283" s="15">
        <v>-0.08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v>-0.05</v>
      </c>
      <c r="P283" s="16"/>
      <c r="Q283" s="16"/>
    </row>
    <row r="284" spans="1:17">
      <c r="A284" s="13" t="s">
        <v>1688</v>
      </c>
      <c r="B284" s="16"/>
      <c r="C284" s="16"/>
      <c r="D284" s="16"/>
      <c r="E284" s="16"/>
      <c r="F284" s="16"/>
      <c r="G284" s="16"/>
      <c r="H284" s="15">
        <v>-0.06</v>
      </c>
      <c r="I284" s="16"/>
      <c r="J284" s="16"/>
      <c r="K284" s="16"/>
      <c r="L284" s="15">
        <v>-0.08</v>
      </c>
      <c r="M284" s="16"/>
      <c r="N284" s="16"/>
      <c r="O284" s="16"/>
      <c r="P284" s="16"/>
      <c r="Q284" s="16"/>
    </row>
    <row r="285" spans="1:17">
      <c r="A285" s="13" t="s">
        <v>1689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v>-7.0000000000000007E-2</v>
      </c>
      <c r="P285" s="16"/>
      <c r="Q285" s="15">
        <v>-0.13</v>
      </c>
    </row>
    <row r="286" spans="1:17">
      <c r="A286" s="13" t="s">
        <v>1690</v>
      </c>
      <c r="B286" s="16"/>
      <c r="C286" s="16"/>
      <c r="D286" s="16"/>
      <c r="E286" s="16"/>
      <c r="F286" s="16"/>
      <c r="G286" s="16"/>
      <c r="H286" s="16"/>
      <c r="I286" s="15">
        <v>-0.1</v>
      </c>
      <c r="J286" s="16"/>
      <c r="K286" s="16"/>
      <c r="L286" s="15">
        <v>-0.09</v>
      </c>
      <c r="M286" s="15">
        <v>-0.13</v>
      </c>
      <c r="N286" s="16"/>
      <c r="O286" s="15">
        <v>-0.08</v>
      </c>
      <c r="P286" s="16"/>
      <c r="Q286" s="15">
        <v>-0.13</v>
      </c>
    </row>
    <row r="287" spans="1:17">
      <c r="A287" s="13" t="s">
        <v>1691</v>
      </c>
      <c r="B287" s="16"/>
      <c r="C287" s="16"/>
      <c r="D287" s="15">
        <v>-7.0000000000000007E-2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>
      <c r="A288" s="13" t="s">
        <v>1692</v>
      </c>
      <c r="B288" s="16"/>
      <c r="C288" s="16"/>
      <c r="D288" s="15">
        <v>-0.11</v>
      </c>
      <c r="E288" s="16"/>
      <c r="F288" s="16"/>
      <c r="G288" s="16"/>
      <c r="H288" s="16"/>
      <c r="I288" s="15">
        <v>-0.1</v>
      </c>
      <c r="J288" s="16"/>
      <c r="K288" s="16"/>
      <c r="L288" s="15">
        <v>-0.06</v>
      </c>
      <c r="M288" s="15">
        <v>-0.14000000000000001</v>
      </c>
      <c r="N288" s="16"/>
      <c r="O288" s="15">
        <v>-0.09</v>
      </c>
      <c r="P288" s="16"/>
      <c r="Q288" s="16"/>
    </row>
    <row r="289" spans="1:17">
      <c r="A289" s="13" t="s">
        <v>1693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5">
        <v>-0.02</v>
      </c>
      <c r="M289" s="16"/>
      <c r="N289" s="16"/>
      <c r="O289" s="16"/>
      <c r="P289" s="16"/>
      <c r="Q289" s="16"/>
    </row>
    <row r="290" spans="1:17">
      <c r="A290" s="13" t="s">
        <v>1694</v>
      </c>
      <c r="B290" s="16"/>
      <c r="C290" s="15">
        <v>2.08</v>
      </c>
      <c r="D290" s="16"/>
      <c r="E290" s="15">
        <v>1.29</v>
      </c>
      <c r="F290" s="16"/>
      <c r="G290" s="16"/>
      <c r="H290" s="16"/>
      <c r="I290" s="16"/>
      <c r="J290" s="16"/>
      <c r="K290" s="16"/>
      <c r="L290" s="15">
        <v>1.24</v>
      </c>
      <c r="M290" s="16"/>
      <c r="N290" s="16"/>
      <c r="O290" s="16"/>
      <c r="P290" s="16"/>
      <c r="Q290" s="16"/>
    </row>
    <row r="291" spans="1:17" ht="28.8">
      <c r="A291" s="13" t="s">
        <v>1695</v>
      </c>
      <c r="B291" s="16"/>
      <c r="C291" s="15">
        <v>2.14</v>
      </c>
      <c r="D291" s="15">
        <v>1.31</v>
      </c>
      <c r="E291" s="15">
        <v>1.59</v>
      </c>
      <c r="F291" s="15">
        <v>1.68</v>
      </c>
      <c r="G291" s="15">
        <v>1.42</v>
      </c>
      <c r="H291" s="15">
        <v>1.51</v>
      </c>
      <c r="I291" s="15">
        <v>1.37</v>
      </c>
      <c r="J291" s="15">
        <v>1.44</v>
      </c>
      <c r="K291" s="15">
        <v>1.77</v>
      </c>
      <c r="L291" s="15">
        <v>1.35</v>
      </c>
      <c r="M291" s="16"/>
      <c r="N291" s="16"/>
      <c r="O291" s="15">
        <v>1.31</v>
      </c>
      <c r="P291" s="15">
        <v>2.6</v>
      </c>
      <c r="Q291" s="15">
        <v>1.41</v>
      </c>
    </row>
    <row r="292" spans="1:17">
      <c r="A292" s="13" t="s">
        <v>1696</v>
      </c>
      <c r="B292" s="16"/>
      <c r="C292" s="16"/>
      <c r="D292" s="16"/>
      <c r="E292" s="16"/>
      <c r="F292" s="16"/>
      <c r="G292" s="16"/>
      <c r="H292" s="15">
        <v>0.12</v>
      </c>
      <c r="I292" s="16"/>
      <c r="J292" s="16"/>
      <c r="K292" s="16"/>
      <c r="L292" s="16"/>
      <c r="M292" s="16"/>
      <c r="N292" s="16"/>
      <c r="O292" s="16"/>
      <c r="P292" s="15">
        <v>0.28999999999999998</v>
      </c>
      <c r="Q292" s="16"/>
    </row>
    <row r="293" spans="1:17">
      <c r="A293" s="13" t="s">
        <v>1697</v>
      </c>
      <c r="B293" s="16"/>
      <c r="C293" s="16"/>
      <c r="D293" s="15">
        <v>-0.15</v>
      </c>
      <c r="E293" s="15">
        <v>-0.25</v>
      </c>
      <c r="F293" s="16"/>
      <c r="G293" s="15">
        <v>-0.13</v>
      </c>
      <c r="H293" s="16"/>
      <c r="I293" s="15">
        <v>-0.14000000000000001</v>
      </c>
      <c r="J293" s="16"/>
      <c r="K293" s="16"/>
      <c r="L293" s="15">
        <v>-3.9999999999999994E-2</v>
      </c>
      <c r="M293" s="15">
        <v>-0.08</v>
      </c>
      <c r="N293" s="15">
        <v>-0.18</v>
      </c>
      <c r="O293" s="15">
        <v>-0.14000000000000001</v>
      </c>
      <c r="P293" s="16"/>
      <c r="Q293" s="15">
        <v>-0.16</v>
      </c>
    </row>
    <row r="294" spans="1:17" ht="28.8">
      <c r="A294" s="13" t="s">
        <v>1698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5">
        <v>-0.14000000000000001</v>
      </c>
      <c r="M294" s="16"/>
      <c r="N294" s="16"/>
      <c r="O294" s="16"/>
      <c r="P294" s="16"/>
      <c r="Q294" s="16"/>
    </row>
    <row r="295" spans="1:17" ht="28.8">
      <c r="A295" s="13" t="s">
        <v>1699</v>
      </c>
      <c r="B295" s="15">
        <v>0.23</v>
      </c>
      <c r="C295" s="16"/>
      <c r="D295" s="15">
        <v>-0.18</v>
      </c>
      <c r="E295" s="15">
        <v>-0.31</v>
      </c>
      <c r="F295" s="16"/>
      <c r="G295" s="15">
        <v>-0.19</v>
      </c>
      <c r="H295" s="16"/>
      <c r="I295" s="15">
        <v>-0.15</v>
      </c>
      <c r="J295" s="16"/>
      <c r="K295" s="16"/>
      <c r="L295" s="15">
        <v>-6.9999999999999993E-2</v>
      </c>
      <c r="M295" s="15">
        <v>-0.13</v>
      </c>
      <c r="N295" s="16"/>
      <c r="O295" s="15">
        <v>-0.18</v>
      </c>
      <c r="P295" s="16"/>
      <c r="Q295" s="15">
        <v>-0.2</v>
      </c>
    </row>
    <row r="296" spans="1:17">
      <c r="A296" s="13" t="s">
        <v>1700</v>
      </c>
      <c r="B296" s="15">
        <v>1.86</v>
      </c>
      <c r="C296" s="15">
        <v>2.02</v>
      </c>
      <c r="D296" s="15">
        <v>0.9</v>
      </c>
      <c r="E296" s="15">
        <v>1.2</v>
      </c>
      <c r="F296" s="15">
        <v>1.01</v>
      </c>
      <c r="G296" s="15">
        <v>0.98</v>
      </c>
      <c r="H296" s="15">
        <v>1.1599999999999999</v>
      </c>
      <c r="I296" s="15">
        <v>0.97</v>
      </c>
      <c r="J296" s="15">
        <v>1.08</v>
      </c>
      <c r="K296" s="15">
        <v>1.52</v>
      </c>
      <c r="L296" s="15">
        <v>1.03</v>
      </c>
      <c r="M296" s="15">
        <v>1</v>
      </c>
      <c r="N296" s="15">
        <v>0.47</v>
      </c>
      <c r="O296" s="15">
        <v>0.87</v>
      </c>
      <c r="P296" s="15">
        <v>2.1800000000000002</v>
      </c>
      <c r="Q296" s="15">
        <v>1.05</v>
      </c>
    </row>
    <row r="297" spans="1:17">
      <c r="A297" s="13" t="s">
        <v>1701</v>
      </c>
      <c r="B297" s="16"/>
      <c r="C297" s="15">
        <v>0.15</v>
      </c>
      <c r="D297" s="15">
        <v>-0.08</v>
      </c>
      <c r="E297" s="15">
        <v>-0.21</v>
      </c>
      <c r="F297" s="16"/>
      <c r="G297" s="15">
        <v>-0.12</v>
      </c>
      <c r="H297" s="16"/>
      <c r="I297" s="15">
        <v>-0.06</v>
      </c>
      <c r="J297" s="16"/>
      <c r="K297" s="16"/>
      <c r="L297" s="15">
        <v>-0.11</v>
      </c>
      <c r="M297" s="15">
        <v>-0.12</v>
      </c>
      <c r="N297" s="16"/>
      <c r="O297" s="15">
        <v>-0.12</v>
      </c>
      <c r="P297" s="16"/>
      <c r="Q297" s="15">
        <v>-0.1</v>
      </c>
    </row>
    <row r="298" spans="1:17" ht="28.8">
      <c r="A298" s="13" t="s">
        <v>1702</v>
      </c>
      <c r="B298" s="16"/>
      <c r="C298" s="16"/>
      <c r="D298" s="15">
        <v>-0.17</v>
      </c>
      <c r="E298" s="15">
        <v>-0.22</v>
      </c>
      <c r="F298" s="16"/>
      <c r="G298" s="15">
        <v>-0.17</v>
      </c>
      <c r="H298" s="15">
        <v>-0.1</v>
      </c>
      <c r="I298" s="15">
        <v>-0.12</v>
      </c>
      <c r="J298" s="16"/>
      <c r="K298" s="16"/>
      <c r="L298" s="15">
        <v>-0.12</v>
      </c>
      <c r="M298" s="15">
        <v>-0.21</v>
      </c>
      <c r="N298" s="16"/>
      <c r="O298" s="15">
        <v>-0.17</v>
      </c>
      <c r="P298" s="16"/>
      <c r="Q298" s="15">
        <v>-0.22</v>
      </c>
    </row>
    <row r="299" spans="1:17">
      <c r="A299" s="13" t="s">
        <v>1703</v>
      </c>
      <c r="B299" s="15">
        <v>0.25</v>
      </c>
      <c r="C299" s="15">
        <v>0.16</v>
      </c>
      <c r="D299" s="16"/>
      <c r="E299" s="16"/>
      <c r="F299" s="16"/>
      <c r="G299" s="16"/>
      <c r="H299" s="16"/>
      <c r="I299" s="16"/>
      <c r="J299" s="16"/>
      <c r="K299" s="16"/>
      <c r="L299" s="15">
        <v>0.17</v>
      </c>
      <c r="M299" s="16"/>
      <c r="N299" s="16"/>
      <c r="O299" s="16"/>
      <c r="P299" s="15">
        <v>0.24</v>
      </c>
      <c r="Q299" s="16"/>
    </row>
    <row r="300" spans="1:17">
      <c r="A300" s="13" t="s">
        <v>1704</v>
      </c>
      <c r="B300" s="16"/>
      <c r="C300" s="16"/>
      <c r="D300" s="16"/>
      <c r="E300" s="16"/>
      <c r="F300" s="16"/>
      <c r="G300" s="16"/>
      <c r="H300" s="15">
        <v>-0.08</v>
      </c>
      <c r="I300" s="15">
        <v>-0.1</v>
      </c>
      <c r="J300" s="16"/>
      <c r="K300" s="16"/>
      <c r="L300" s="15">
        <v>-0.08</v>
      </c>
      <c r="M300" s="16"/>
      <c r="N300" s="16"/>
      <c r="O300" s="15">
        <v>-0.11</v>
      </c>
      <c r="P300" s="16"/>
      <c r="Q300" s="15">
        <v>-0.14000000000000001</v>
      </c>
    </row>
    <row r="301" spans="1:17">
      <c r="A301" s="13" t="s">
        <v>1705</v>
      </c>
      <c r="B301" s="16"/>
      <c r="C301" s="16"/>
      <c r="D301" s="16"/>
      <c r="E301" s="16"/>
      <c r="F301" s="16"/>
      <c r="G301" s="16"/>
      <c r="H301" s="16"/>
      <c r="I301" s="15">
        <v>-0.08</v>
      </c>
      <c r="J301" s="16"/>
      <c r="K301" s="16"/>
      <c r="L301" s="16"/>
      <c r="M301" s="16"/>
      <c r="N301" s="16"/>
      <c r="O301" s="16"/>
      <c r="P301" s="16"/>
      <c r="Q301" s="16"/>
    </row>
    <row r="302" spans="1:17" ht="28.8">
      <c r="A302" s="13" t="s">
        <v>1706</v>
      </c>
      <c r="B302" s="16"/>
      <c r="C302" s="16"/>
      <c r="D302" s="16"/>
      <c r="E302" s="16"/>
      <c r="F302" s="15">
        <v>0.23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>
      <c r="A303" s="13" t="s">
        <v>1707</v>
      </c>
      <c r="B303" s="16"/>
      <c r="C303" s="16"/>
      <c r="D303" s="16"/>
      <c r="E303" s="16"/>
      <c r="F303" s="16"/>
      <c r="G303" s="16"/>
      <c r="H303" s="15">
        <v>-0.08</v>
      </c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>
      <c r="A304" s="13" t="s">
        <v>1708</v>
      </c>
      <c r="B304" s="15">
        <v>0.13</v>
      </c>
      <c r="C304" s="16"/>
      <c r="D304" s="15">
        <v>0.03</v>
      </c>
      <c r="E304" s="16"/>
      <c r="F304" s="16"/>
      <c r="G304" s="15">
        <v>0.03</v>
      </c>
      <c r="H304" s="15">
        <v>0.04</v>
      </c>
      <c r="I304" s="15">
        <v>0.05</v>
      </c>
      <c r="J304" s="16"/>
      <c r="K304" s="16"/>
      <c r="L304" s="16"/>
      <c r="M304" s="15">
        <v>0.04</v>
      </c>
      <c r="N304" s="16"/>
      <c r="O304" s="16"/>
      <c r="P304" s="16"/>
      <c r="Q304" s="16"/>
    </row>
    <row r="305" spans="1:17">
      <c r="A305" s="13" t="s">
        <v>1709</v>
      </c>
      <c r="B305" s="16"/>
      <c r="C305" s="16"/>
      <c r="D305" s="16"/>
      <c r="E305" s="16"/>
      <c r="F305" s="16"/>
      <c r="G305" s="16"/>
      <c r="H305" s="15">
        <v>0.13</v>
      </c>
      <c r="I305" s="15">
        <v>0.05</v>
      </c>
      <c r="J305" s="16"/>
      <c r="K305" s="16"/>
      <c r="L305" s="15">
        <v>0.06</v>
      </c>
      <c r="M305" s="16"/>
      <c r="N305" s="16"/>
      <c r="O305" s="15">
        <v>0.09</v>
      </c>
      <c r="P305" s="16"/>
      <c r="Q305" s="16"/>
    </row>
    <row r="306" spans="1:17">
      <c r="A306" s="13" t="s">
        <v>1710</v>
      </c>
      <c r="B306" s="16"/>
      <c r="C306" s="16"/>
      <c r="D306" s="16"/>
      <c r="E306" s="16"/>
      <c r="F306" s="16"/>
      <c r="G306" s="15">
        <v>0.1</v>
      </c>
      <c r="H306" s="15">
        <v>0.13</v>
      </c>
      <c r="I306" s="15">
        <v>0.17</v>
      </c>
      <c r="J306" s="16"/>
      <c r="K306" s="16"/>
      <c r="L306" s="15">
        <v>0.13</v>
      </c>
      <c r="M306" s="16"/>
      <c r="N306" s="16"/>
      <c r="O306" s="15">
        <v>0.1</v>
      </c>
      <c r="P306" s="16"/>
      <c r="Q306" s="16"/>
    </row>
    <row r="307" spans="1:17">
      <c r="A307" s="13" t="s">
        <v>1711</v>
      </c>
      <c r="B307" s="15">
        <v>-0.16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>
      <c r="A308" s="13" t="s">
        <v>1712</v>
      </c>
      <c r="B308" s="16"/>
      <c r="C308" s="15">
        <v>0.15</v>
      </c>
      <c r="D308" s="15">
        <v>0.09</v>
      </c>
      <c r="E308" s="16"/>
      <c r="F308" s="16"/>
      <c r="G308" s="16"/>
      <c r="H308" s="16"/>
      <c r="I308" s="15">
        <v>0.08</v>
      </c>
      <c r="J308" s="16"/>
      <c r="K308" s="16"/>
      <c r="L308" s="16"/>
      <c r="M308" s="15">
        <v>7.0000000000000007E-2</v>
      </c>
      <c r="N308" s="16"/>
      <c r="O308" s="15">
        <v>0.08</v>
      </c>
      <c r="P308" s="16"/>
      <c r="Q308" s="16"/>
    </row>
    <row r="309" spans="1:17">
      <c r="A309" s="13" t="s">
        <v>1713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5">
        <v>-0.04</v>
      </c>
      <c r="P309" s="16"/>
      <c r="Q309" s="16"/>
    </row>
    <row r="310" spans="1:17" ht="28.8">
      <c r="A310" s="13" t="s">
        <v>1714</v>
      </c>
      <c r="B310" s="16"/>
      <c r="C310" s="16"/>
      <c r="D310" s="15">
        <v>0.05</v>
      </c>
      <c r="E310" s="16"/>
      <c r="F310" s="16"/>
      <c r="G310" s="16"/>
      <c r="H310" s="16"/>
      <c r="I310" s="16"/>
      <c r="J310" s="16"/>
      <c r="K310" s="16"/>
      <c r="L310" s="15">
        <v>0.04</v>
      </c>
      <c r="M310" s="16"/>
      <c r="N310" s="16"/>
      <c r="O310" s="16"/>
      <c r="P310" s="16"/>
      <c r="Q310" s="16"/>
    </row>
    <row r="311" spans="1:17">
      <c r="A311" s="13" t="s">
        <v>1715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5">
        <v>0.05</v>
      </c>
      <c r="P311" s="16"/>
      <c r="Q311" s="15">
        <v>0.03</v>
      </c>
    </row>
    <row r="312" spans="1:17">
      <c r="A312" s="13" t="s">
        <v>1716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5">
        <v>0.03</v>
      </c>
      <c r="P312" s="16"/>
      <c r="Q312" s="16"/>
    </row>
    <row r="313" spans="1:17">
      <c r="A313" s="13" t="s">
        <v>1717</v>
      </c>
      <c r="B313" s="16"/>
      <c r="C313" s="16"/>
      <c r="D313" s="15">
        <v>-0.09</v>
      </c>
      <c r="E313" s="16"/>
      <c r="F313" s="16"/>
      <c r="G313" s="16"/>
      <c r="H313" s="16"/>
      <c r="I313" s="15">
        <v>-0.12</v>
      </c>
      <c r="J313" s="16"/>
      <c r="K313" s="16"/>
      <c r="L313" s="15">
        <v>-0.08</v>
      </c>
      <c r="M313" s="15">
        <v>-0.1</v>
      </c>
      <c r="N313" s="16"/>
      <c r="O313" s="16"/>
      <c r="P313" s="16"/>
      <c r="Q313" s="16"/>
    </row>
    <row r="314" spans="1:17">
      <c r="A314" s="13" t="s">
        <v>1718</v>
      </c>
      <c r="B314" s="16"/>
      <c r="C314" s="15">
        <v>-0.32</v>
      </c>
      <c r="D314" s="15">
        <v>-0.03</v>
      </c>
      <c r="E314" s="16"/>
      <c r="F314" s="16"/>
      <c r="G314" s="16"/>
      <c r="H314" s="15">
        <v>0.04</v>
      </c>
      <c r="I314" s="15">
        <v>-0.04</v>
      </c>
      <c r="J314" s="16"/>
      <c r="K314" s="16"/>
      <c r="L314" s="15">
        <v>-0.04</v>
      </c>
      <c r="M314" s="16"/>
      <c r="N314" s="16"/>
      <c r="O314" s="15">
        <v>-0.05</v>
      </c>
      <c r="P314" s="16"/>
      <c r="Q314" s="15">
        <v>-0.05</v>
      </c>
    </row>
    <row r="315" spans="1:17">
      <c r="A315" s="13" t="s">
        <v>1719</v>
      </c>
      <c r="B315" s="16"/>
      <c r="C315" s="16"/>
      <c r="D315" s="16"/>
      <c r="E315" s="16"/>
      <c r="F315" s="16"/>
      <c r="G315" s="16"/>
      <c r="H315" s="16"/>
      <c r="I315" s="15">
        <v>0.04</v>
      </c>
      <c r="J315" s="16"/>
      <c r="K315" s="16"/>
      <c r="L315" s="15">
        <v>0.03</v>
      </c>
      <c r="M315" s="16"/>
      <c r="N315" s="16"/>
      <c r="O315" s="15">
        <v>0.06</v>
      </c>
      <c r="P315" s="16"/>
      <c r="Q315" s="16"/>
    </row>
    <row r="316" spans="1:17">
      <c r="A316" s="13" t="s">
        <v>1720</v>
      </c>
      <c r="B316" s="16"/>
      <c r="C316" s="16"/>
      <c r="D316" s="16"/>
      <c r="E316" s="16"/>
      <c r="F316" s="16"/>
      <c r="G316" s="16"/>
      <c r="H316" s="16"/>
      <c r="I316" s="15">
        <v>-0.06</v>
      </c>
      <c r="J316" s="16"/>
      <c r="K316" s="16"/>
      <c r="L316" s="15">
        <v>-0.08</v>
      </c>
      <c r="M316" s="16"/>
      <c r="N316" s="16"/>
      <c r="O316" s="15">
        <v>-7.0000000000000007E-2</v>
      </c>
      <c r="P316" s="16"/>
      <c r="Q316" s="16"/>
    </row>
    <row r="317" spans="1:17">
      <c r="A317" s="13" t="s">
        <v>1721</v>
      </c>
      <c r="B317" s="16"/>
      <c r="C317" s="16"/>
      <c r="D317" s="15">
        <v>0.15</v>
      </c>
      <c r="E317" s="16"/>
      <c r="F317" s="15">
        <v>-0.26</v>
      </c>
      <c r="G317" s="15">
        <v>7.0000000000000007E-2</v>
      </c>
      <c r="H317" s="15">
        <v>0.17</v>
      </c>
      <c r="I317" s="15">
        <v>7.0000000000000007E-2</v>
      </c>
      <c r="J317" s="16"/>
      <c r="K317" s="16"/>
      <c r="L317" s="15">
        <v>0.08</v>
      </c>
      <c r="M317" s="15">
        <v>0.14000000000000001</v>
      </c>
      <c r="N317" s="16"/>
      <c r="O317" s="15">
        <v>0.11</v>
      </c>
      <c r="P317" s="16"/>
      <c r="Q317" s="15">
        <v>0.09</v>
      </c>
    </row>
    <row r="318" spans="1:17">
      <c r="A318" s="13" t="s">
        <v>1722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5">
        <v>-0.08</v>
      </c>
      <c r="M318" s="16"/>
      <c r="N318" s="15">
        <v>-0.28999999999999998</v>
      </c>
      <c r="O318" s="16"/>
      <c r="P318" s="16"/>
      <c r="Q318" s="16"/>
    </row>
    <row r="319" spans="1:17">
      <c r="A319" s="13" t="s">
        <v>1723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5">
        <v>-0.05</v>
      </c>
      <c r="M319" s="16"/>
      <c r="N319" s="16"/>
      <c r="O319" s="16"/>
      <c r="P319" s="16"/>
      <c r="Q319" s="16"/>
    </row>
    <row r="320" spans="1:17" ht="28.8">
      <c r="A320" s="13" t="s">
        <v>1724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5">
        <v>0.06</v>
      </c>
      <c r="M320" s="16"/>
      <c r="N320" s="16"/>
      <c r="O320" s="16"/>
      <c r="P320" s="16"/>
      <c r="Q320" s="16"/>
    </row>
    <row r="321" spans="1:17">
      <c r="A321" s="13" t="s">
        <v>1725</v>
      </c>
      <c r="B321" s="16"/>
      <c r="C321" s="16"/>
      <c r="D321" s="16"/>
      <c r="E321" s="16"/>
      <c r="F321" s="16"/>
      <c r="G321" s="15">
        <v>-0.09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5">
        <v>-0.1</v>
      </c>
    </row>
    <row r="322" spans="1:17">
      <c r="A322" s="13" t="s">
        <v>1726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5">
        <v>-0.23</v>
      </c>
      <c r="O322" s="16"/>
      <c r="P322" s="16"/>
      <c r="Q322" s="16"/>
    </row>
    <row r="323" spans="1:17">
      <c r="A323" s="13" t="s">
        <v>1727</v>
      </c>
      <c r="B323" s="16"/>
      <c r="C323" s="16"/>
      <c r="D323" s="16"/>
      <c r="E323" s="16"/>
      <c r="F323" s="16"/>
      <c r="G323" s="15">
        <v>-0.12</v>
      </c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>
      <c r="A324" s="13" t="s">
        <v>1728</v>
      </c>
      <c r="B324" s="15">
        <v>0.36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 ht="28.8">
      <c r="A325" s="13" t="s">
        <v>1729</v>
      </c>
      <c r="B325" s="16"/>
      <c r="C325" s="16"/>
      <c r="D325" s="15">
        <v>-0.11</v>
      </c>
      <c r="E325" s="16"/>
      <c r="F325" s="16"/>
      <c r="G325" s="16"/>
      <c r="H325" s="16"/>
      <c r="I325" s="16"/>
      <c r="J325" s="16"/>
      <c r="K325" s="16"/>
      <c r="L325" s="15">
        <v>-0.09</v>
      </c>
      <c r="M325" s="16"/>
      <c r="N325" s="16"/>
      <c r="O325" s="15">
        <v>-0.13</v>
      </c>
      <c r="P325" s="16"/>
      <c r="Q325" s="16"/>
    </row>
    <row r="326" spans="1:17">
      <c r="A326" s="13" t="s">
        <v>1730</v>
      </c>
      <c r="B326" s="16"/>
      <c r="C326" s="15">
        <v>-0.33</v>
      </c>
      <c r="D326" s="15">
        <v>-0.26</v>
      </c>
      <c r="E326" s="15">
        <v>-0.21</v>
      </c>
      <c r="F326" s="16"/>
      <c r="G326" s="15">
        <v>-0.17</v>
      </c>
      <c r="H326" s="15">
        <v>-0.21</v>
      </c>
      <c r="I326" s="15">
        <v>-0.2</v>
      </c>
      <c r="J326" s="16"/>
      <c r="K326" s="16"/>
      <c r="L326" s="15">
        <v>-0.22</v>
      </c>
      <c r="M326" s="15">
        <v>-0.21</v>
      </c>
      <c r="N326" s="16"/>
      <c r="O326" s="15">
        <v>-0.28999999999999998</v>
      </c>
      <c r="P326" s="16"/>
      <c r="Q326" s="15">
        <v>-0.25</v>
      </c>
    </row>
    <row r="327" spans="1:17">
      <c r="A327" s="13" t="s">
        <v>1731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5">
        <v>0.21</v>
      </c>
      <c r="O327" s="16"/>
      <c r="P327" s="16"/>
      <c r="Q327" s="16"/>
    </row>
    <row r="328" spans="1:17">
      <c r="A328" s="13" t="s">
        <v>1732</v>
      </c>
      <c r="B328" s="16"/>
      <c r="C328" s="16"/>
      <c r="D328" s="15">
        <v>0.04</v>
      </c>
      <c r="E328" s="16"/>
      <c r="F328" s="16"/>
      <c r="G328" s="15">
        <v>0.03</v>
      </c>
      <c r="H328" s="16"/>
      <c r="I328" s="15">
        <v>0.04</v>
      </c>
      <c r="J328" s="16"/>
      <c r="K328" s="16"/>
      <c r="L328" s="15">
        <v>0.02</v>
      </c>
      <c r="M328" s="15">
        <v>0.05</v>
      </c>
      <c r="N328" s="16"/>
      <c r="O328" s="15">
        <v>0.04</v>
      </c>
      <c r="P328" s="16"/>
      <c r="Q328" s="15">
        <v>0.04</v>
      </c>
    </row>
    <row r="329" spans="1:17">
      <c r="A329" s="13" t="s">
        <v>1733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5">
        <v>-0.06</v>
      </c>
      <c r="M329" s="16"/>
      <c r="N329" s="16"/>
      <c r="O329" s="16"/>
      <c r="P329" s="16"/>
      <c r="Q329" s="16"/>
    </row>
    <row r="330" spans="1:17">
      <c r="A330" s="13" t="s">
        <v>1734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5">
        <v>-0.1</v>
      </c>
    </row>
    <row r="331" spans="1:17">
      <c r="A331" s="13" t="s">
        <v>1735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5">
        <v>-0.16</v>
      </c>
    </row>
    <row r="332" spans="1:17">
      <c r="A332" s="13" t="s">
        <v>1736</v>
      </c>
      <c r="B332" s="16"/>
      <c r="C332" s="16"/>
      <c r="D332" s="15">
        <v>-7.0000000000000007E-2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>
      <c r="A333" s="13" t="s">
        <v>1737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5">
        <v>0.13</v>
      </c>
    </row>
    <row r="334" spans="1:17">
      <c r="A334" s="13" t="s">
        <v>1738</v>
      </c>
      <c r="B334" s="16"/>
      <c r="C334" s="16"/>
      <c r="D334" s="16"/>
      <c r="E334" s="16"/>
      <c r="F334" s="15">
        <v>-0.33</v>
      </c>
      <c r="G334" s="15">
        <v>-0.08</v>
      </c>
      <c r="H334" s="16"/>
      <c r="I334" s="16"/>
      <c r="J334" s="15">
        <v>-0.21</v>
      </c>
      <c r="K334" s="16"/>
      <c r="L334" s="16"/>
      <c r="M334" s="16"/>
      <c r="N334" s="16"/>
      <c r="O334" s="16"/>
      <c r="P334" s="16"/>
      <c r="Q334" s="16"/>
    </row>
    <row r="335" spans="1:17">
      <c r="A335" s="13" t="s">
        <v>1739</v>
      </c>
      <c r="B335" s="16"/>
      <c r="C335" s="16"/>
      <c r="D335" s="16"/>
      <c r="E335" s="16"/>
      <c r="F335" s="16"/>
      <c r="G335" s="16"/>
      <c r="H335" s="16"/>
      <c r="I335" s="15">
        <v>-0.05</v>
      </c>
      <c r="J335" s="16"/>
      <c r="K335" s="16"/>
      <c r="L335" s="16"/>
      <c r="M335" s="16"/>
      <c r="N335" s="16"/>
      <c r="O335" s="16"/>
      <c r="P335" s="16"/>
      <c r="Q335" s="16"/>
    </row>
    <row r="336" spans="1:17">
      <c r="A336" s="13" t="s">
        <v>1740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5">
        <v>0.11</v>
      </c>
      <c r="M336" s="16"/>
      <c r="N336" s="15">
        <v>0.41</v>
      </c>
      <c r="O336" s="16"/>
      <c r="P336" s="16"/>
      <c r="Q336" s="16"/>
    </row>
    <row r="337" spans="1:17" ht="28.8">
      <c r="A337" s="13" t="s">
        <v>1741</v>
      </c>
      <c r="B337" s="16"/>
      <c r="C337" s="16"/>
      <c r="D337" s="15">
        <v>-0.06</v>
      </c>
      <c r="E337" s="15">
        <v>-0.19</v>
      </c>
      <c r="F337" s="16"/>
      <c r="G337" s="16"/>
      <c r="H337" s="16"/>
      <c r="I337" s="15">
        <v>-7.0000000000000007E-2</v>
      </c>
      <c r="J337" s="16"/>
      <c r="K337" s="16"/>
      <c r="L337" s="16"/>
      <c r="M337" s="16"/>
      <c r="N337" s="16"/>
      <c r="O337" s="16"/>
      <c r="P337" s="16"/>
      <c r="Q337" s="16"/>
    </row>
    <row r="338" spans="1:17">
      <c r="A338" s="13" t="s">
        <v>1742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5">
        <v>-0.05</v>
      </c>
      <c r="M338" s="16"/>
      <c r="N338" s="16"/>
      <c r="O338" s="16"/>
      <c r="P338" s="16"/>
      <c r="Q338" s="16"/>
    </row>
    <row r="339" spans="1:17">
      <c r="A339" s="13" t="s">
        <v>1743</v>
      </c>
      <c r="B339" s="16"/>
      <c r="C339" s="15">
        <v>-7.0000000000000007E-2</v>
      </c>
      <c r="D339" s="16"/>
      <c r="E339" s="15">
        <v>0.04</v>
      </c>
      <c r="F339" s="16"/>
      <c r="G339" s="15">
        <v>0.04</v>
      </c>
      <c r="H339" s="16"/>
      <c r="I339" s="16"/>
      <c r="J339" s="16"/>
      <c r="K339" s="16"/>
      <c r="L339" s="15">
        <v>-0.03</v>
      </c>
      <c r="M339" s="16"/>
      <c r="N339" s="16"/>
      <c r="O339" s="16"/>
      <c r="P339" s="16"/>
      <c r="Q339" s="15">
        <v>0.04</v>
      </c>
    </row>
    <row r="340" spans="1:17">
      <c r="A340" s="13" t="s">
        <v>1744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5">
        <v>0.05</v>
      </c>
      <c r="M340" s="16"/>
      <c r="N340" s="16"/>
      <c r="O340" s="16"/>
      <c r="P340" s="16"/>
      <c r="Q340" s="16"/>
    </row>
    <row r="341" spans="1:17" ht="28.8">
      <c r="A341" s="13" t="s">
        <v>1745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5">
        <v>-0.1</v>
      </c>
      <c r="M341" s="16"/>
      <c r="N341" s="16"/>
      <c r="O341" s="16"/>
      <c r="P341" s="16"/>
      <c r="Q341" s="16"/>
    </row>
    <row r="342" spans="1:17">
      <c r="A342" s="13" t="s">
        <v>1746</v>
      </c>
      <c r="B342" s="16"/>
      <c r="C342" s="15">
        <v>-0.23</v>
      </c>
      <c r="D342" s="16"/>
      <c r="E342" s="16"/>
      <c r="F342" s="16"/>
      <c r="G342" s="15">
        <v>-0.12</v>
      </c>
      <c r="H342" s="16"/>
      <c r="I342" s="15">
        <v>-0.09</v>
      </c>
      <c r="J342" s="16"/>
      <c r="K342" s="16"/>
      <c r="L342" s="16"/>
      <c r="M342" s="16"/>
      <c r="N342" s="16"/>
      <c r="O342" s="16"/>
      <c r="P342" s="16"/>
      <c r="Q342" s="16"/>
    </row>
    <row r="343" spans="1:17">
      <c r="A343" s="13" t="s">
        <v>1747</v>
      </c>
      <c r="B343" s="15">
        <v>-0.18</v>
      </c>
      <c r="C343" s="16"/>
      <c r="D343" s="15">
        <v>0.04</v>
      </c>
      <c r="E343" s="16"/>
      <c r="F343" s="16"/>
      <c r="G343" s="16"/>
      <c r="H343" s="16"/>
      <c r="I343" s="16"/>
      <c r="J343" s="16"/>
      <c r="K343" s="16"/>
      <c r="L343" s="15">
        <v>0.02</v>
      </c>
      <c r="M343" s="16"/>
      <c r="N343" s="16"/>
      <c r="O343" s="15">
        <v>0.05</v>
      </c>
      <c r="P343" s="16"/>
      <c r="Q343" s="16"/>
    </row>
    <row r="344" spans="1:17">
      <c r="A344" s="13" t="s">
        <v>1748</v>
      </c>
      <c r="B344" s="16"/>
      <c r="C344" s="16"/>
      <c r="D344" s="15">
        <v>0.05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5">
        <v>0.04</v>
      </c>
      <c r="P344" s="16"/>
      <c r="Q344" s="16"/>
    </row>
    <row r="345" spans="1:17">
      <c r="A345" s="13" t="s">
        <v>1749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5">
        <v>-0.11</v>
      </c>
    </row>
    <row r="346" spans="1:17">
      <c r="A346" s="13" t="s">
        <v>1750</v>
      </c>
      <c r="B346" s="16"/>
      <c r="C346" s="16"/>
      <c r="D346" s="16"/>
      <c r="E346" s="16"/>
      <c r="F346" s="16"/>
      <c r="G346" s="15">
        <v>-0.14000000000000001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>
      <c r="A347" s="13" t="s">
        <v>1751</v>
      </c>
      <c r="B347" s="16"/>
      <c r="C347" s="16"/>
      <c r="D347" s="16"/>
      <c r="E347" s="16"/>
      <c r="F347" s="16"/>
      <c r="G347" s="16"/>
      <c r="H347" s="16"/>
      <c r="I347" s="15">
        <v>-0.1</v>
      </c>
      <c r="J347" s="16"/>
      <c r="K347" s="16"/>
      <c r="L347" s="16"/>
      <c r="M347" s="16"/>
      <c r="N347" s="16"/>
      <c r="O347" s="16"/>
      <c r="P347" s="16"/>
      <c r="Q347" s="16"/>
    </row>
    <row r="348" spans="1:17">
      <c r="A348" s="13" t="s">
        <v>1752</v>
      </c>
      <c r="B348" s="16"/>
      <c r="C348" s="16"/>
      <c r="D348" s="15">
        <v>-0.11</v>
      </c>
      <c r="E348" s="16"/>
      <c r="F348" s="16"/>
      <c r="G348" s="15">
        <v>-0.18</v>
      </c>
      <c r="H348" s="16"/>
      <c r="I348" s="16"/>
      <c r="J348" s="16"/>
      <c r="K348" s="16"/>
      <c r="L348" s="16"/>
      <c r="M348" s="16"/>
      <c r="N348" s="16"/>
      <c r="O348" s="16"/>
      <c r="P348" s="16"/>
      <c r="Q348" s="15">
        <v>-0.16</v>
      </c>
    </row>
    <row r="349" spans="1:17">
      <c r="A349" s="13" t="s">
        <v>1753</v>
      </c>
      <c r="B349" s="16"/>
      <c r="C349" s="16"/>
      <c r="D349" s="15">
        <v>0.08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5">
        <v>0.04</v>
      </c>
    </row>
    <row r="350" spans="1:17">
      <c r="A350" s="13" t="s">
        <v>1754</v>
      </c>
      <c r="B350" s="16"/>
      <c r="C350" s="16"/>
      <c r="D350" s="16"/>
      <c r="E350" s="16"/>
      <c r="F350" s="15">
        <v>0.24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>
      <c r="A351" s="13" t="s">
        <v>1755</v>
      </c>
      <c r="B351" s="16"/>
      <c r="C351" s="16"/>
      <c r="D351" s="16"/>
      <c r="E351" s="16"/>
      <c r="F351" s="16"/>
      <c r="G351" s="16"/>
      <c r="H351" s="15">
        <v>0.09</v>
      </c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>
      <c r="A352" s="13" t="s">
        <v>1756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5">
        <v>-0.08</v>
      </c>
      <c r="P352" s="16"/>
      <c r="Q352" s="16"/>
    </row>
    <row r="353" spans="1:17">
      <c r="A353" s="13" t="s">
        <v>1757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5">
        <v>-0.06</v>
      </c>
      <c r="P353" s="16"/>
      <c r="Q353" s="16"/>
    </row>
    <row r="354" spans="1:17">
      <c r="A354" s="13" t="s">
        <v>1758</v>
      </c>
      <c r="B354" s="16"/>
      <c r="C354" s="16"/>
      <c r="D354" s="16"/>
      <c r="E354" s="16"/>
      <c r="F354" s="16"/>
      <c r="G354" s="15">
        <v>-0.06</v>
      </c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>
      <c r="A355" s="13" t="s">
        <v>1759</v>
      </c>
      <c r="B355" s="16"/>
      <c r="C355" s="16"/>
      <c r="D355" s="15">
        <v>-0.03</v>
      </c>
      <c r="E355" s="16"/>
      <c r="F355" s="16"/>
      <c r="G355" s="15">
        <v>-0.05</v>
      </c>
      <c r="H355" s="16"/>
      <c r="I355" s="16"/>
      <c r="J355" s="16"/>
      <c r="K355" s="16"/>
      <c r="L355" s="15">
        <v>-0.01</v>
      </c>
      <c r="M355" s="16"/>
      <c r="N355" s="16"/>
      <c r="O355" s="15">
        <v>-0.03</v>
      </c>
      <c r="P355" s="16"/>
      <c r="Q355" s="15">
        <v>-0.06</v>
      </c>
    </row>
    <row r="356" spans="1:17">
      <c r="A356" s="13" t="s">
        <v>1760</v>
      </c>
      <c r="B356" s="16"/>
      <c r="C356" s="16"/>
      <c r="D356" s="15">
        <v>-0.09</v>
      </c>
      <c r="E356" s="16"/>
      <c r="F356" s="16"/>
      <c r="G356" s="15">
        <v>-0.12</v>
      </c>
      <c r="H356" s="15">
        <v>-0.09</v>
      </c>
      <c r="I356" s="15">
        <v>-0.09</v>
      </c>
      <c r="J356" s="16"/>
      <c r="K356" s="16"/>
      <c r="L356" s="15">
        <v>-7.0000000000000007E-2</v>
      </c>
      <c r="M356" s="15">
        <v>-0.06</v>
      </c>
      <c r="N356" s="16"/>
      <c r="O356" s="15">
        <v>-7.0000000000000007E-2</v>
      </c>
      <c r="P356" s="16"/>
      <c r="Q356" s="15">
        <v>-0.05</v>
      </c>
    </row>
    <row r="357" spans="1:17">
      <c r="A357" s="13" t="s">
        <v>1761</v>
      </c>
      <c r="B357" s="16"/>
      <c r="C357" s="16"/>
      <c r="D357" s="15">
        <v>-0.08</v>
      </c>
      <c r="E357" s="15">
        <v>-0.18</v>
      </c>
      <c r="F357" s="16"/>
      <c r="G357" s="16"/>
      <c r="H357" s="16"/>
      <c r="I357" s="15">
        <v>-0.08</v>
      </c>
      <c r="J357" s="16"/>
      <c r="K357" s="16"/>
      <c r="L357" s="15">
        <v>-0.06</v>
      </c>
      <c r="M357" s="16"/>
      <c r="N357" s="16"/>
      <c r="O357" s="15">
        <v>-0.06</v>
      </c>
      <c r="P357" s="16"/>
      <c r="Q357" s="15">
        <v>-0.05</v>
      </c>
    </row>
    <row r="358" spans="1:17">
      <c r="A358" s="13" t="s">
        <v>1762</v>
      </c>
      <c r="B358" s="16"/>
      <c r="C358" s="16"/>
      <c r="D358" s="15">
        <v>-0.11</v>
      </c>
      <c r="E358" s="16"/>
      <c r="F358" s="16"/>
      <c r="G358" s="16"/>
      <c r="H358" s="16"/>
      <c r="I358" s="16"/>
      <c r="J358" s="16"/>
      <c r="K358" s="16"/>
      <c r="L358" s="15">
        <v>0.2</v>
      </c>
      <c r="M358" s="16"/>
      <c r="N358" s="15">
        <v>0.49</v>
      </c>
      <c r="O358" s="16"/>
      <c r="P358" s="16"/>
      <c r="Q358" s="16"/>
    </row>
    <row r="359" spans="1:17">
      <c r="A359" s="13" t="s">
        <v>1763</v>
      </c>
      <c r="B359" s="16"/>
      <c r="C359" s="16"/>
      <c r="D359" s="16"/>
      <c r="E359" s="16"/>
      <c r="F359" s="16"/>
      <c r="G359" s="15">
        <v>-0.14000000000000001</v>
      </c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>
      <c r="A360" s="13" t="s">
        <v>1764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5">
        <v>0.03</v>
      </c>
      <c r="M360" s="16"/>
      <c r="N360" s="16"/>
      <c r="O360" s="15">
        <v>0.04</v>
      </c>
      <c r="P360" s="16"/>
      <c r="Q360" s="16"/>
    </row>
    <row r="361" spans="1:17">
      <c r="A361" s="13" t="s">
        <v>1765</v>
      </c>
      <c r="B361" s="15">
        <v>0.36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>
      <c r="A362" s="13" t="s">
        <v>1766</v>
      </c>
      <c r="B362" s="16"/>
      <c r="C362" s="16"/>
      <c r="D362" s="15">
        <v>-0.19</v>
      </c>
      <c r="E362" s="16"/>
      <c r="F362" s="16"/>
      <c r="G362" s="15">
        <v>-0.14000000000000001</v>
      </c>
      <c r="H362" s="16"/>
      <c r="I362" s="15">
        <v>-0.16</v>
      </c>
      <c r="J362" s="16"/>
      <c r="K362" s="16"/>
      <c r="L362" s="15">
        <v>-0.1</v>
      </c>
      <c r="M362" s="15">
        <v>-0.11</v>
      </c>
      <c r="N362" s="16"/>
      <c r="O362" s="15">
        <v>-0.22</v>
      </c>
      <c r="P362" s="16"/>
      <c r="Q362" s="15">
        <v>-0.16</v>
      </c>
    </row>
    <row r="363" spans="1:17">
      <c r="A363" s="13" t="s">
        <v>1767</v>
      </c>
      <c r="B363" s="16"/>
      <c r="C363" s="16"/>
      <c r="D363" s="16"/>
      <c r="E363" s="16"/>
      <c r="F363" s="16"/>
      <c r="G363" s="16"/>
      <c r="H363" s="15">
        <v>-0.22</v>
      </c>
      <c r="I363" s="15">
        <v>-0.41</v>
      </c>
      <c r="J363" s="16"/>
      <c r="K363" s="16"/>
      <c r="L363" s="16"/>
      <c r="M363" s="16"/>
      <c r="N363" s="16"/>
      <c r="O363" s="16"/>
      <c r="P363" s="16"/>
      <c r="Q363" s="16"/>
    </row>
    <row r="364" spans="1:17">
      <c r="A364" s="13" t="s">
        <v>1768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5">
        <v>0.25</v>
      </c>
      <c r="O364" s="16"/>
      <c r="P364" s="16"/>
      <c r="Q364" s="16"/>
    </row>
    <row r="365" spans="1:17">
      <c r="A365" s="13" t="s">
        <v>1769</v>
      </c>
      <c r="B365" s="16"/>
      <c r="C365" s="16"/>
      <c r="D365" s="15">
        <v>0.03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>
      <c r="A366" s="13" t="s">
        <v>1770</v>
      </c>
      <c r="B366" s="16"/>
      <c r="C366" s="16"/>
      <c r="D366" s="15">
        <v>-0.19</v>
      </c>
      <c r="E366" s="16"/>
      <c r="F366" s="16"/>
      <c r="G366" s="16"/>
      <c r="H366" s="15">
        <v>-0.23</v>
      </c>
      <c r="I366" s="16"/>
      <c r="J366" s="16"/>
      <c r="K366" s="16"/>
      <c r="L366" s="15">
        <v>-0.13</v>
      </c>
      <c r="M366" s="16"/>
      <c r="N366" s="16"/>
      <c r="O366" s="16"/>
      <c r="P366" s="16"/>
      <c r="Q366" s="16"/>
    </row>
    <row r="367" spans="1:17">
      <c r="A367" s="13" t="s">
        <v>1771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5">
        <v>0.17</v>
      </c>
      <c r="O367" s="16"/>
      <c r="P367" s="16"/>
      <c r="Q367" s="16"/>
    </row>
    <row r="368" spans="1:17">
      <c r="A368" s="13" t="s">
        <v>1772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5">
        <v>0.15</v>
      </c>
    </row>
    <row r="369" spans="1:17">
      <c r="A369" s="13" t="s">
        <v>1773</v>
      </c>
      <c r="B369" s="16"/>
      <c r="C369" s="16"/>
      <c r="D369" s="16"/>
      <c r="E369" s="15">
        <v>0.23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>
      <c r="A370" s="13" t="s">
        <v>1774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5">
        <v>-0.08</v>
      </c>
      <c r="P370" s="16"/>
      <c r="Q370" s="16"/>
    </row>
    <row r="371" spans="1:17">
      <c r="A371" s="13" t="s">
        <v>1775</v>
      </c>
      <c r="B371" s="16"/>
      <c r="C371" s="16"/>
      <c r="D371" s="16"/>
      <c r="E371" s="16"/>
      <c r="F371" s="16"/>
      <c r="G371" s="16"/>
      <c r="H371" s="16"/>
      <c r="I371" s="15">
        <v>0.02</v>
      </c>
      <c r="J371" s="16"/>
      <c r="K371" s="16"/>
      <c r="L371" s="16"/>
      <c r="M371" s="16"/>
      <c r="N371" s="16"/>
      <c r="O371" s="15">
        <v>0.03</v>
      </c>
      <c r="P371" s="16"/>
      <c r="Q371" s="15">
        <v>0.03</v>
      </c>
    </row>
    <row r="372" spans="1:17">
      <c r="A372" s="13" t="s">
        <v>1776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5">
        <v>-0.04</v>
      </c>
      <c r="P372" s="16"/>
      <c r="Q372" s="16"/>
    </row>
    <row r="373" spans="1:17">
      <c r="A373" s="13" t="s">
        <v>1777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5">
        <v>7.0000000000000007E-2</v>
      </c>
      <c r="M373" s="15">
        <v>-0.17</v>
      </c>
      <c r="N373" s="15">
        <v>0.14000000000000001</v>
      </c>
      <c r="O373" s="16"/>
      <c r="P373" s="16"/>
      <c r="Q373" s="16"/>
    </row>
    <row r="374" spans="1:17">
      <c r="A374" s="13" t="s">
        <v>1778</v>
      </c>
      <c r="B374" s="16"/>
      <c r="C374" s="16"/>
      <c r="D374" s="16"/>
      <c r="E374" s="16"/>
      <c r="F374" s="15">
        <v>-0.14000000000000001</v>
      </c>
      <c r="G374" s="16"/>
      <c r="H374" s="16"/>
      <c r="I374" s="16"/>
      <c r="J374" s="16"/>
      <c r="K374" s="16"/>
      <c r="L374" s="15">
        <v>0.03</v>
      </c>
      <c r="M374" s="16"/>
      <c r="N374" s="16"/>
      <c r="O374" s="15">
        <v>0.02</v>
      </c>
      <c r="P374" s="16"/>
      <c r="Q374" s="16"/>
    </row>
    <row r="375" spans="1:17">
      <c r="A375" s="13" t="s">
        <v>1779</v>
      </c>
      <c r="B375" s="15">
        <v>-0.2</v>
      </c>
      <c r="C375" s="15">
        <v>-0.04</v>
      </c>
      <c r="D375" s="16"/>
      <c r="E375" s="15">
        <v>0.15</v>
      </c>
      <c r="F375" s="15">
        <v>-0.17</v>
      </c>
      <c r="G375" s="16"/>
      <c r="H375" s="15">
        <v>-0.03</v>
      </c>
      <c r="I375" s="15">
        <v>-0.05</v>
      </c>
      <c r="J375" s="16"/>
      <c r="K375" s="16"/>
      <c r="L375" s="15">
        <v>-0.02</v>
      </c>
      <c r="M375" s="15">
        <v>-7.0000000000000007E-2</v>
      </c>
      <c r="N375" s="16"/>
      <c r="O375" s="16"/>
      <c r="P375" s="16"/>
      <c r="Q375" s="16"/>
    </row>
    <row r="376" spans="1:17">
      <c r="A376" s="13" t="s">
        <v>1780</v>
      </c>
      <c r="B376" s="16"/>
      <c r="C376" s="16"/>
      <c r="D376" s="16"/>
      <c r="E376" s="16"/>
      <c r="F376" s="16"/>
      <c r="G376" s="16"/>
      <c r="H376" s="16"/>
      <c r="I376" s="15">
        <v>-0.08</v>
      </c>
      <c r="J376" s="16"/>
      <c r="K376" s="16"/>
      <c r="L376" s="16"/>
      <c r="M376" s="16"/>
      <c r="N376" s="16"/>
      <c r="O376" s="15">
        <v>-0.04</v>
      </c>
      <c r="P376" s="16"/>
      <c r="Q376" s="16"/>
    </row>
    <row r="377" spans="1:17">
      <c r="A377" s="13" t="s">
        <v>1781</v>
      </c>
      <c r="B377" s="16"/>
      <c r="C377" s="16"/>
      <c r="D377" s="15">
        <v>0.15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>
      <c r="A378" s="13" t="s">
        <v>1782</v>
      </c>
      <c r="B378" s="16"/>
      <c r="C378" s="16"/>
      <c r="D378" s="16"/>
      <c r="E378" s="16"/>
      <c r="F378" s="16"/>
      <c r="G378" s="16"/>
      <c r="H378" s="15">
        <v>-0.08</v>
      </c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>
      <c r="A379" s="13" t="s">
        <v>1783</v>
      </c>
      <c r="B379" s="16"/>
      <c r="C379" s="16"/>
      <c r="D379" s="15">
        <v>-0.12</v>
      </c>
      <c r="E379" s="15">
        <v>-0.17</v>
      </c>
      <c r="F379" s="16"/>
      <c r="G379" s="15">
        <v>-0.16</v>
      </c>
      <c r="H379" s="15">
        <v>-0.05</v>
      </c>
      <c r="I379" s="16"/>
      <c r="J379" s="16"/>
      <c r="K379" s="16"/>
      <c r="L379" s="15">
        <v>-0.05</v>
      </c>
      <c r="M379" s="15">
        <v>-0.1</v>
      </c>
      <c r="N379" s="16"/>
      <c r="O379" s="15">
        <v>-0.09</v>
      </c>
      <c r="P379" s="16"/>
      <c r="Q379" s="15">
        <v>-0.14000000000000001</v>
      </c>
    </row>
    <row r="380" spans="1:17">
      <c r="A380" s="13" t="s">
        <v>1784</v>
      </c>
      <c r="B380" s="16"/>
      <c r="C380" s="16"/>
      <c r="D380" s="15">
        <v>0.05</v>
      </c>
      <c r="E380" s="16"/>
      <c r="F380" s="16"/>
      <c r="G380" s="16"/>
      <c r="H380" s="16"/>
      <c r="I380" s="16"/>
      <c r="J380" s="16"/>
      <c r="K380" s="16"/>
      <c r="L380" s="16"/>
      <c r="M380" s="15">
        <v>0.05</v>
      </c>
      <c r="N380" s="16"/>
      <c r="O380" s="15">
        <v>0.04</v>
      </c>
      <c r="P380" s="16"/>
      <c r="Q380" s="15">
        <v>0.06</v>
      </c>
    </row>
    <row r="381" spans="1:17">
      <c r="A381" s="13" t="s">
        <v>1785</v>
      </c>
      <c r="B381" s="16"/>
      <c r="C381" s="16"/>
      <c r="D381" s="16"/>
      <c r="E381" s="16"/>
      <c r="F381" s="16"/>
      <c r="G381" s="15">
        <v>0.08</v>
      </c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>
      <c r="A382" s="13" t="s">
        <v>1786</v>
      </c>
      <c r="B382" s="16"/>
      <c r="C382" s="16"/>
      <c r="D382" s="15">
        <v>-0.1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>
      <c r="A383" s="13" t="s">
        <v>1787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5">
        <v>0.12</v>
      </c>
      <c r="N383" s="16"/>
      <c r="O383" s="16"/>
      <c r="P383" s="16"/>
      <c r="Q383" s="16"/>
    </row>
    <row r="384" spans="1:17">
      <c r="A384" s="13" t="s">
        <v>1788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5">
        <v>0.1</v>
      </c>
      <c r="P384" s="16"/>
      <c r="Q384" s="16"/>
    </row>
    <row r="385" spans="1:17">
      <c r="A385" s="13" t="s">
        <v>1789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5">
        <v>0.08</v>
      </c>
      <c r="P385" s="16"/>
      <c r="Q385" s="16"/>
    </row>
    <row r="386" spans="1:17">
      <c r="A386" s="13" t="s">
        <v>1790</v>
      </c>
      <c r="B386" s="16"/>
      <c r="C386" s="16"/>
      <c r="D386" s="15">
        <v>-0.04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5">
        <v>-0.06</v>
      </c>
    </row>
    <row r="387" spans="1:17">
      <c r="A387" s="13" t="s">
        <v>1791</v>
      </c>
      <c r="B387" s="16"/>
      <c r="C387" s="16"/>
      <c r="D387" s="16"/>
      <c r="E387" s="16"/>
      <c r="F387" s="15">
        <v>-0.21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3" t="s">
        <v>1792</v>
      </c>
      <c r="B388" s="16"/>
      <c r="C388" s="16"/>
      <c r="D388" s="16"/>
      <c r="E388" s="16"/>
      <c r="F388" s="16"/>
      <c r="G388" s="15">
        <v>-7.0000000000000007E-2</v>
      </c>
      <c r="H388" s="16"/>
      <c r="I388" s="16"/>
      <c r="J388" s="16"/>
      <c r="K388" s="16"/>
      <c r="L388" s="16"/>
      <c r="M388" s="15">
        <v>-0.12</v>
      </c>
      <c r="N388" s="16"/>
      <c r="O388" s="16"/>
      <c r="P388" s="16"/>
      <c r="Q388" s="15">
        <v>-0.11</v>
      </c>
    </row>
    <row r="389" spans="1:17">
      <c r="A389" s="13" t="s">
        <v>1793</v>
      </c>
      <c r="B389" s="16"/>
      <c r="C389" s="16"/>
      <c r="D389" s="15">
        <v>7.0000000000000007E-2</v>
      </c>
      <c r="E389" s="16"/>
      <c r="F389" s="16"/>
      <c r="G389" s="16"/>
      <c r="H389" s="16"/>
      <c r="I389" s="16"/>
      <c r="J389" s="15">
        <v>0.14000000000000001</v>
      </c>
      <c r="K389" s="16"/>
      <c r="L389" s="15">
        <v>0.04</v>
      </c>
      <c r="M389" s="16"/>
      <c r="N389" s="16"/>
      <c r="O389" s="15">
        <v>7.0000000000000007E-2</v>
      </c>
      <c r="P389" s="16"/>
      <c r="Q389" s="16"/>
    </row>
    <row r="390" spans="1:17">
      <c r="A390" s="13" t="s">
        <v>1794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5">
        <v>0.03</v>
      </c>
      <c r="M390" s="16"/>
      <c r="N390" s="16"/>
      <c r="O390" s="16"/>
      <c r="P390" s="16"/>
      <c r="Q390" s="16"/>
    </row>
    <row r="391" spans="1:17">
      <c r="A391" s="13" t="s">
        <v>1795</v>
      </c>
      <c r="B391" s="16"/>
      <c r="C391" s="16"/>
      <c r="D391" s="15">
        <v>-0.24</v>
      </c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5">
        <v>-0.13</v>
      </c>
      <c r="P391" s="16"/>
      <c r="Q391" s="16"/>
    </row>
    <row r="392" spans="1:17">
      <c r="A392" s="13" t="s">
        <v>1796</v>
      </c>
      <c r="B392" s="16"/>
      <c r="C392" s="16"/>
      <c r="D392" s="15">
        <v>0.12</v>
      </c>
      <c r="E392" s="16"/>
      <c r="F392" s="16"/>
      <c r="G392" s="16"/>
      <c r="H392" s="16"/>
      <c r="I392" s="15">
        <v>0.12</v>
      </c>
      <c r="J392" s="16"/>
      <c r="K392" s="16"/>
      <c r="L392" s="16"/>
      <c r="M392" s="16"/>
      <c r="N392" s="16"/>
      <c r="O392" s="15">
        <v>0.1</v>
      </c>
      <c r="P392" s="16"/>
      <c r="Q392" s="16"/>
    </row>
    <row r="393" spans="1:17">
      <c r="A393" s="13" t="s">
        <v>1797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5">
        <v>0.08</v>
      </c>
      <c r="P393" s="16"/>
      <c r="Q393" s="16"/>
    </row>
    <row r="394" spans="1:17">
      <c r="A394" s="13" t="s">
        <v>1798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5">
        <v>0.1</v>
      </c>
      <c r="O394" s="16"/>
      <c r="P394" s="16"/>
      <c r="Q394" s="16"/>
    </row>
    <row r="395" spans="1:17">
      <c r="A395" s="13" t="s">
        <v>1799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5">
        <v>-0.04</v>
      </c>
      <c r="M395" s="15">
        <v>-0.09</v>
      </c>
      <c r="N395" s="16"/>
      <c r="O395" s="16"/>
      <c r="P395" s="16"/>
      <c r="Q395" s="16"/>
    </row>
    <row r="396" spans="1:17">
      <c r="A396" s="13" t="s">
        <v>1800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5">
        <v>-0.02</v>
      </c>
      <c r="M396" s="16"/>
      <c r="N396" s="16"/>
      <c r="O396" s="16"/>
      <c r="P396" s="16"/>
      <c r="Q396" s="16"/>
    </row>
    <row r="397" spans="1:17">
      <c r="A397" s="13" t="s">
        <v>1801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5">
        <v>-0.11</v>
      </c>
      <c r="N397" s="16"/>
      <c r="O397" s="16"/>
      <c r="P397" s="16"/>
      <c r="Q397" s="16"/>
    </row>
    <row r="398" spans="1:17">
      <c r="A398" s="13" t="s">
        <v>1802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5">
        <v>-0.15</v>
      </c>
      <c r="N398" s="16"/>
      <c r="O398" s="16"/>
      <c r="P398" s="16"/>
      <c r="Q398" s="16"/>
    </row>
    <row r="399" spans="1:17">
      <c r="A399" s="13" t="s">
        <v>1803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5">
        <v>-0.17</v>
      </c>
      <c r="N399" s="16"/>
      <c r="O399" s="16"/>
      <c r="P399" s="16"/>
      <c r="Q399" s="16"/>
    </row>
    <row r="400" spans="1:17">
      <c r="A400" s="13" t="s">
        <v>1804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5">
        <v>-7.0000000000000007E-2</v>
      </c>
      <c r="M400" s="16"/>
      <c r="N400" s="16"/>
      <c r="O400" s="16"/>
      <c r="P400" s="16"/>
      <c r="Q400" s="16"/>
    </row>
    <row r="401" spans="1:17">
      <c r="A401" s="13" t="s">
        <v>1805</v>
      </c>
      <c r="B401" s="16"/>
      <c r="C401" s="16"/>
      <c r="D401" s="15">
        <v>-0.08</v>
      </c>
      <c r="E401" s="16"/>
      <c r="F401" s="16"/>
      <c r="G401" s="16"/>
      <c r="H401" s="15">
        <v>-0.09</v>
      </c>
      <c r="I401" s="16"/>
      <c r="J401" s="16"/>
      <c r="K401" s="16"/>
      <c r="L401" s="15">
        <v>-0.11</v>
      </c>
      <c r="M401" s="16"/>
      <c r="N401" s="16"/>
      <c r="O401" s="15">
        <v>-0.09</v>
      </c>
      <c r="P401" s="16"/>
      <c r="Q401" s="16"/>
    </row>
    <row r="402" spans="1:17">
      <c r="A402" s="13" t="s">
        <v>1806</v>
      </c>
      <c r="B402" s="16"/>
      <c r="C402" s="16"/>
      <c r="D402" s="16"/>
      <c r="E402" s="16"/>
      <c r="F402" s="16"/>
      <c r="G402" s="16"/>
      <c r="H402" s="16"/>
      <c r="I402" s="15">
        <v>-0.13</v>
      </c>
      <c r="J402" s="16"/>
      <c r="K402" s="16"/>
      <c r="L402" s="15">
        <v>-0.06</v>
      </c>
      <c r="M402" s="16"/>
      <c r="N402" s="16"/>
      <c r="O402" s="16"/>
      <c r="P402" s="16"/>
      <c r="Q402" s="15">
        <v>-0.13</v>
      </c>
    </row>
    <row r="403" spans="1:17">
      <c r="A403" s="13" t="s">
        <v>1807</v>
      </c>
      <c r="B403" s="16"/>
      <c r="C403" s="16"/>
      <c r="D403" s="15">
        <v>-0.05</v>
      </c>
      <c r="E403" s="16"/>
      <c r="F403" s="16"/>
      <c r="G403" s="16"/>
      <c r="H403" s="15">
        <v>-0.05</v>
      </c>
      <c r="I403" s="16"/>
      <c r="J403" s="16"/>
      <c r="K403" s="16"/>
      <c r="L403" s="16"/>
      <c r="M403" s="15">
        <v>-0.05</v>
      </c>
      <c r="N403" s="16"/>
      <c r="O403" s="15">
        <v>-0.05</v>
      </c>
      <c r="P403" s="16"/>
      <c r="Q403" s="15">
        <v>-0.06</v>
      </c>
    </row>
    <row r="404" spans="1:17">
      <c r="A404" s="13" t="s">
        <v>1808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5">
        <v>-0.06</v>
      </c>
      <c r="P404" s="16"/>
      <c r="Q404" s="16"/>
    </row>
    <row r="405" spans="1:17">
      <c r="A405" s="13" t="s">
        <v>1809</v>
      </c>
      <c r="B405" s="16"/>
      <c r="C405" s="16"/>
      <c r="D405" s="15">
        <v>-0.04</v>
      </c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5">
        <v>-0.04</v>
      </c>
      <c r="P405" s="16"/>
      <c r="Q405" s="16"/>
    </row>
    <row r="406" spans="1:17">
      <c r="A406" s="13" t="s">
        <v>1810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5">
        <v>-0.1</v>
      </c>
      <c r="N406" s="16"/>
      <c r="O406" s="16"/>
      <c r="P406" s="16"/>
      <c r="Q406" s="16"/>
    </row>
    <row r="407" spans="1:17">
      <c r="A407" s="13" t="s">
        <v>1811</v>
      </c>
      <c r="B407" s="16"/>
      <c r="C407" s="16"/>
      <c r="D407" s="16"/>
      <c r="E407" s="16"/>
      <c r="F407" s="15">
        <v>-0.39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>
      <c r="A408" s="13" t="s">
        <v>1812</v>
      </c>
      <c r="B408" s="16"/>
      <c r="C408" s="16"/>
      <c r="D408" s="15">
        <v>-0.08</v>
      </c>
      <c r="E408" s="16"/>
      <c r="F408" s="16"/>
      <c r="G408" s="16"/>
      <c r="H408" s="15">
        <v>-7.0000000000000007E-2</v>
      </c>
      <c r="I408" s="15">
        <v>-7.0000000000000007E-2</v>
      </c>
      <c r="J408" s="16"/>
      <c r="K408" s="16"/>
      <c r="L408" s="15">
        <v>-0.03</v>
      </c>
      <c r="M408" s="15">
        <v>-0.1</v>
      </c>
      <c r="N408" s="16"/>
      <c r="O408" s="15">
        <v>-0.08</v>
      </c>
      <c r="P408" s="16"/>
      <c r="Q408" s="16"/>
    </row>
    <row r="409" spans="1:17">
      <c r="A409" s="13" t="s">
        <v>1813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5">
        <v>-0.09</v>
      </c>
      <c r="P409" s="16"/>
      <c r="Q409" s="16"/>
    </row>
    <row r="410" spans="1:17">
      <c r="A410" s="13" t="s">
        <v>1814</v>
      </c>
      <c r="B410" s="16"/>
      <c r="C410" s="16"/>
      <c r="D410" s="16"/>
      <c r="E410" s="16"/>
      <c r="F410" s="16"/>
      <c r="G410" s="16"/>
      <c r="H410" s="16"/>
      <c r="I410" s="15">
        <v>0.04</v>
      </c>
      <c r="J410" s="15">
        <v>-0.12</v>
      </c>
      <c r="K410" s="16"/>
      <c r="L410" s="15">
        <v>0.03</v>
      </c>
      <c r="M410" s="15">
        <v>0.03</v>
      </c>
      <c r="N410" s="16"/>
      <c r="O410" s="16"/>
      <c r="P410" s="16"/>
      <c r="Q410" s="16"/>
    </row>
    <row r="411" spans="1:17" ht="28.8">
      <c r="A411" s="13" t="s">
        <v>1815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5">
        <v>-0.06</v>
      </c>
      <c r="P411" s="16"/>
      <c r="Q411" s="16"/>
    </row>
    <row r="412" spans="1:17">
      <c r="A412" s="13" t="s">
        <v>1816</v>
      </c>
      <c r="B412" s="16"/>
      <c r="C412" s="16"/>
      <c r="D412" s="15">
        <v>-0.1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7">
      <c r="A413" s="13" t="s">
        <v>1817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5">
        <v>-7.0000000000000007E-2</v>
      </c>
      <c r="P413" s="16"/>
      <c r="Q413" s="16"/>
    </row>
    <row r="414" spans="1:17">
      <c r="A414" s="13" t="s">
        <v>1818</v>
      </c>
      <c r="B414" s="16"/>
      <c r="C414" s="16"/>
      <c r="D414" s="15">
        <v>-0.04</v>
      </c>
      <c r="E414" s="16"/>
      <c r="F414" s="16"/>
      <c r="G414" s="15">
        <v>0.05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>
      <c r="A415" s="13" t="s">
        <v>1819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5">
        <v>0.09</v>
      </c>
      <c r="M415" s="16"/>
      <c r="N415" s="16"/>
      <c r="O415" s="16"/>
      <c r="P415" s="16"/>
      <c r="Q415" s="16"/>
    </row>
    <row r="416" spans="1:17">
      <c r="A416" s="13" t="s">
        <v>1820</v>
      </c>
      <c r="B416" s="16"/>
      <c r="C416" s="16"/>
      <c r="D416" s="15">
        <v>-0.04</v>
      </c>
      <c r="E416" s="16"/>
      <c r="F416" s="16"/>
      <c r="G416" s="16"/>
      <c r="H416" s="16"/>
      <c r="I416" s="15">
        <v>-0.06</v>
      </c>
      <c r="J416" s="16"/>
      <c r="K416" s="16"/>
      <c r="L416" s="16"/>
      <c r="M416" s="16"/>
      <c r="N416" s="16"/>
      <c r="O416" s="15">
        <v>-0.04</v>
      </c>
      <c r="P416" s="16"/>
      <c r="Q416" s="15">
        <v>-0.08</v>
      </c>
    </row>
    <row r="417" spans="1:17">
      <c r="A417" s="13" t="s">
        <v>1821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5">
        <v>-0.05</v>
      </c>
      <c r="P417" s="16"/>
      <c r="Q417" s="16"/>
    </row>
    <row r="418" spans="1:17">
      <c r="A418" s="13" t="s">
        <v>1822</v>
      </c>
      <c r="B418" s="16"/>
      <c r="C418" s="16"/>
      <c r="D418" s="16"/>
      <c r="E418" s="16"/>
      <c r="F418" s="16"/>
      <c r="G418" s="16"/>
      <c r="H418" s="15">
        <v>-0.1</v>
      </c>
      <c r="I418" s="16"/>
      <c r="J418" s="16"/>
      <c r="K418" s="16"/>
      <c r="L418" s="15">
        <v>-0.03</v>
      </c>
      <c r="M418" s="16"/>
      <c r="N418" s="16"/>
      <c r="O418" s="16"/>
      <c r="P418" s="16"/>
      <c r="Q418" s="16"/>
    </row>
    <row r="419" spans="1:17">
      <c r="A419" s="13" t="s">
        <v>1823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5">
        <v>-0.05</v>
      </c>
      <c r="M419" s="16"/>
      <c r="N419" s="16"/>
      <c r="O419" s="16"/>
      <c r="P419" s="16"/>
      <c r="Q419" s="16"/>
    </row>
    <row r="420" spans="1:17">
      <c r="A420" s="13" t="s">
        <v>1824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5">
        <v>-0.05</v>
      </c>
      <c r="M420" s="15">
        <v>-0.15</v>
      </c>
      <c r="N420" s="16"/>
      <c r="O420" s="16"/>
      <c r="P420" s="16"/>
      <c r="Q420" s="15">
        <v>-0.13</v>
      </c>
    </row>
    <row r="421" spans="1:17">
      <c r="A421" s="13" t="s">
        <v>1825</v>
      </c>
      <c r="B421" s="16"/>
      <c r="C421" s="16"/>
      <c r="D421" s="15">
        <v>-0.09</v>
      </c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>
      <c r="A422" s="13" t="s">
        <v>1826</v>
      </c>
      <c r="B422" s="16"/>
      <c r="C422" s="16"/>
      <c r="D422" s="16"/>
      <c r="E422" s="16"/>
      <c r="F422" s="16"/>
      <c r="G422" s="15">
        <v>0.05</v>
      </c>
      <c r="H422" s="16"/>
      <c r="I422" s="16"/>
      <c r="J422" s="16"/>
      <c r="K422" s="16"/>
      <c r="L422" s="16"/>
      <c r="M422" s="15">
        <v>0.08</v>
      </c>
      <c r="N422" s="16"/>
      <c r="O422" s="16"/>
      <c r="P422" s="16"/>
      <c r="Q422" s="15">
        <v>7.0000000000000007E-2</v>
      </c>
    </row>
    <row r="423" spans="1:17">
      <c r="A423" s="13" t="s">
        <v>1827</v>
      </c>
      <c r="B423" s="16"/>
      <c r="C423" s="16"/>
      <c r="D423" s="15">
        <v>-7.0000000000000007E-2</v>
      </c>
      <c r="E423" s="16"/>
      <c r="F423" s="16"/>
      <c r="G423" s="16"/>
      <c r="H423" s="16"/>
      <c r="I423" s="15">
        <v>-0.06</v>
      </c>
      <c r="J423" s="16"/>
      <c r="K423" s="16"/>
      <c r="L423" s="15">
        <v>-0.04</v>
      </c>
      <c r="M423" s="15">
        <v>-0.09</v>
      </c>
      <c r="N423" s="16"/>
      <c r="O423" s="15">
        <v>-0.09</v>
      </c>
      <c r="P423" s="16"/>
      <c r="Q423" s="16"/>
    </row>
    <row r="424" spans="1:17">
      <c r="A424" s="13" t="s">
        <v>1828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5">
        <v>-7.0000000000000007E-2</v>
      </c>
      <c r="P424" s="16"/>
      <c r="Q424" s="16"/>
    </row>
    <row r="425" spans="1:17">
      <c r="A425" s="13" t="s">
        <v>1829</v>
      </c>
      <c r="B425" s="16"/>
      <c r="C425" s="16"/>
      <c r="D425" s="15">
        <v>-0.08</v>
      </c>
      <c r="E425" s="16"/>
      <c r="F425" s="16"/>
      <c r="G425" s="16"/>
      <c r="H425" s="16"/>
      <c r="I425" s="15">
        <v>-0.08</v>
      </c>
      <c r="J425" s="15">
        <v>-0.13</v>
      </c>
      <c r="K425" s="16"/>
      <c r="L425" s="16"/>
      <c r="M425" s="16"/>
      <c r="N425" s="16"/>
      <c r="O425" s="15">
        <v>-0.05</v>
      </c>
      <c r="P425" s="16"/>
      <c r="Q425" s="16"/>
    </row>
    <row r="426" spans="1:17">
      <c r="A426" s="13" t="s">
        <v>1830</v>
      </c>
      <c r="B426" s="16"/>
      <c r="C426" s="16"/>
      <c r="D426" s="15">
        <v>-0.09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>
      <c r="A427" s="13" t="s">
        <v>1831</v>
      </c>
      <c r="B427" s="16"/>
      <c r="C427" s="16"/>
      <c r="D427" s="16"/>
      <c r="E427" s="16"/>
      <c r="F427" s="16"/>
      <c r="G427" s="16"/>
      <c r="H427" s="16"/>
      <c r="I427" s="15">
        <v>-0.13</v>
      </c>
      <c r="J427" s="16"/>
      <c r="K427" s="16"/>
      <c r="L427" s="16"/>
      <c r="M427" s="16"/>
      <c r="N427" s="16"/>
      <c r="O427" s="16"/>
      <c r="P427" s="16"/>
      <c r="Q427" s="16"/>
    </row>
    <row r="428" spans="1:17">
      <c r="A428" s="13" t="s">
        <v>1832</v>
      </c>
      <c r="B428" s="16"/>
      <c r="C428" s="16"/>
      <c r="D428" s="15">
        <v>-0.12</v>
      </c>
      <c r="E428" s="16"/>
      <c r="F428" s="16"/>
      <c r="G428" s="15">
        <v>-0.13</v>
      </c>
      <c r="H428" s="15">
        <v>-0.09</v>
      </c>
      <c r="I428" s="15">
        <v>-0.09</v>
      </c>
      <c r="J428" s="16"/>
      <c r="K428" s="16"/>
      <c r="L428" s="15">
        <v>-0.06</v>
      </c>
      <c r="M428" s="15">
        <v>-0.1</v>
      </c>
      <c r="N428" s="16"/>
      <c r="O428" s="15">
        <v>-0.11</v>
      </c>
      <c r="P428" s="16"/>
      <c r="Q428" s="15">
        <v>-0.1</v>
      </c>
    </row>
    <row r="429" spans="1:17">
      <c r="A429" s="13" t="s">
        <v>1833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5">
        <v>-0.08</v>
      </c>
      <c r="P429" s="16"/>
      <c r="Q429" s="16"/>
    </row>
    <row r="430" spans="1:17" ht="28.8">
      <c r="A430" s="13" t="s">
        <v>1834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5">
        <v>-7.0000000000000007E-2</v>
      </c>
      <c r="P430" s="16"/>
      <c r="Q430" s="16"/>
    </row>
    <row r="431" spans="1:17">
      <c r="A431" s="13" t="s">
        <v>1835</v>
      </c>
      <c r="B431" s="16"/>
      <c r="C431" s="16"/>
      <c r="D431" s="15">
        <v>-0.04</v>
      </c>
      <c r="E431" s="16"/>
      <c r="F431" s="15">
        <v>-0.18</v>
      </c>
      <c r="G431" s="15">
        <v>-0.06</v>
      </c>
      <c r="H431" s="16"/>
      <c r="I431" s="16"/>
      <c r="J431" s="15">
        <v>-0.13</v>
      </c>
      <c r="K431" s="16"/>
      <c r="L431" s="16"/>
      <c r="M431" s="16"/>
      <c r="N431" s="15">
        <v>-0.11</v>
      </c>
      <c r="O431" s="15">
        <v>-7.0000000000000007E-2</v>
      </c>
      <c r="P431" s="16"/>
      <c r="Q431" s="15">
        <v>-0.1</v>
      </c>
    </row>
    <row r="432" spans="1:17">
      <c r="A432" s="13" t="s">
        <v>1836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5">
        <v>7.0000000000000007E-2</v>
      </c>
      <c r="P432" s="16"/>
      <c r="Q432" s="16"/>
    </row>
    <row r="433" spans="1:17">
      <c r="A433" s="13" t="s">
        <v>1837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5">
        <v>-0.04</v>
      </c>
      <c r="M433" s="16"/>
      <c r="N433" s="16"/>
      <c r="O433" s="16"/>
      <c r="P433" s="16"/>
      <c r="Q433" s="16"/>
    </row>
    <row r="434" spans="1:17">
      <c r="A434" s="13" t="s">
        <v>1838</v>
      </c>
      <c r="B434" s="16"/>
      <c r="C434" s="16"/>
      <c r="D434" s="15">
        <v>-0.04</v>
      </c>
      <c r="E434" s="16"/>
      <c r="F434" s="16"/>
      <c r="G434" s="16"/>
      <c r="H434" s="15">
        <v>-0.06</v>
      </c>
      <c r="I434" s="15">
        <v>-0.05</v>
      </c>
      <c r="J434" s="16"/>
      <c r="K434" s="16"/>
      <c r="L434" s="15">
        <v>-0.05</v>
      </c>
      <c r="M434" s="15">
        <v>-0.04</v>
      </c>
      <c r="N434" s="16"/>
      <c r="O434" s="15">
        <v>-7.0000000000000007E-2</v>
      </c>
      <c r="P434" s="16"/>
      <c r="Q434" s="16"/>
    </row>
    <row r="435" spans="1:17">
      <c r="A435" s="13" t="s">
        <v>1839</v>
      </c>
      <c r="B435" s="16"/>
      <c r="C435" s="16"/>
      <c r="D435" s="15">
        <v>-7.0000000000000007E-2</v>
      </c>
      <c r="E435" s="16"/>
      <c r="F435" s="16"/>
      <c r="G435" s="16"/>
      <c r="H435" s="16"/>
      <c r="I435" s="15">
        <v>-7.0000000000000007E-2</v>
      </c>
      <c r="J435" s="16"/>
      <c r="K435" s="16"/>
      <c r="L435" s="16"/>
      <c r="M435" s="16"/>
      <c r="N435" s="16"/>
      <c r="O435" s="16"/>
      <c r="P435" s="16"/>
      <c r="Q435" s="16"/>
    </row>
    <row r="436" spans="1:17">
      <c r="A436" s="13" t="s">
        <v>1840</v>
      </c>
      <c r="B436" s="15">
        <v>-0.36</v>
      </c>
      <c r="C436" s="15">
        <v>-0.54</v>
      </c>
      <c r="D436" s="15">
        <v>-0.18</v>
      </c>
      <c r="E436" s="15">
        <v>-0.22</v>
      </c>
      <c r="F436" s="15">
        <v>-0.11</v>
      </c>
      <c r="G436" s="15">
        <v>-0.28000000000000003</v>
      </c>
      <c r="H436" s="15">
        <v>-0.26</v>
      </c>
      <c r="I436" s="15">
        <v>-0.19</v>
      </c>
      <c r="J436" s="15">
        <v>-0.26</v>
      </c>
      <c r="K436" s="15">
        <v>-0.34</v>
      </c>
      <c r="L436" s="15">
        <v>-0.27</v>
      </c>
      <c r="M436" s="15">
        <v>-0.19</v>
      </c>
      <c r="N436" s="15">
        <v>-0.3</v>
      </c>
      <c r="O436" s="15">
        <v>-0.19</v>
      </c>
      <c r="P436" s="15">
        <v>-0.79</v>
      </c>
      <c r="Q436" s="15">
        <v>-0.26</v>
      </c>
    </row>
    <row r="437" spans="1:17">
      <c r="A437" s="13" t="s">
        <v>1841</v>
      </c>
      <c r="B437" s="15">
        <v>0.71</v>
      </c>
      <c r="C437" s="15">
        <v>0.77</v>
      </c>
      <c r="D437" s="15">
        <v>0.37</v>
      </c>
      <c r="E437" s="15">
        <v>0.39</v>
      </c>
      <c r="F437" s="15">
        <v>0.34</v>
      </c>
      <c r="G437" s="15">
        <v>0.39</v>
      </c>
      <c r="H437" s="15">
        <v>0.61</v>
      </c>
      <c r="I437" s="15">
        <v>0.41</v>
      </c>
      <c r="J437" s="15">
        <v>0.8</v>
      </c>
      <c r="K437" s="15">
        <v>0.55000000000000004</v>
      </c>
      <c r="L437" s="15">
        <v>0.43</v>
      </c>
      <c r="M437" s="15">
        <v>0.39</v>
      </c>
      <c r="N437" s="16"/>
      <c r="O437" s="15">
        <v>0.36</v>
      </c>
      <c r="P437" s="15">
        <v>0.91</v>
      </c>
      <c r="Q437" s="15">
        <v>0.37</v>
      </c>
    </row>
    <row r="438" spans="1:17">
      <c r="A438" s="13" t="s">
        <v>1842</v>
      </c>
      <c r="B438" s="15">
        <v>-1.08</v>
      </c>
      <c r="C438" s="15">
        <v>-0.84</v>
      </c>
      <c r="D438" s="15">
        <v>-0.91</v>
      </c>
      <c r="E438" s="15">
        <v>-0.7</v>
      </c>
      <c r="F438" s="15">
        <v>-1.1599999999999999</v>
      </c>
      <c r="G438" s="15">
        <v>-0.9</v>
      </c>
      <c r="H438" s="15">
        <v>-0.99</v>
      </c>
      <c r="I438" s="15">
        <v>-0.9</v>
      </c>
      <c r="J438" s="15">
        <v>-0.83</v>
      </c>
      <c r="K438" s="15">
        <v>-1.1200000000000001</v>
      </c>
      <c r="L438" s="15">
        <v>-0.35</v>
      </c>
      <c r="M438" s="15">
        <v>-0.95</v>
      </c>
      <c r="N438" s="15">
        <v>-1.1200000000000001</v>
      </c>
      <c r="O438" s="15">
        <v>-0.92</v>
      </c>
      <c r="P438" s="15">
        <v>-0.9</v>
      </c>
      <c r="Q438" s="15">
        <v>-0.85</v>
      </c>
    </row>
    <row r="439" spans="1:17">
      <c r="A439" s="13" t="s">
        <v>1843</v>
      </c>
      <c r="B439" s="16"/>
      <c r="C439" s="15">
        <v>1.91</v>
      </c>
      <c r="D439" s="15">
        <v>0.28999999999999998</v>
      </c>
      <c r="E439" s="16"/>
      <c r="F439" s="15">
        <v>0.75</v>
      </c>
      <c r="G439" s="15">
        <v>0.45</v>
      </c>
      <c r="H439" s="15">
        <v>1.33</v>
      </c>
      <c r="I439" s="15">
        <v>0.24</v>
      </c>
      <c r="J439" s="15">
        <v>1.25</v>
      </c>
      <c r="K439" s="15">
        <v>1.84</v>
      </c>
      <c r="L439" s="15">
        <v>0.7</v>
      </c>
      <c r="M439" s="15">
        <v>0.43</v>
      </c>
      <c r="N439" s="15">
        <v>0.56000000000000005</v>
      </c>
      <c r="O439" s="15">
        <v>0.21</v>
      </c>
      <c r="P439" s="16"/>
      <c r="Q439" s="15">
        <v>0.27</v>
      </c>
    </row>
    <row r="440" spans="1:17">
      <c r="A440" s="13" t="s">
        <v>1844</v>
      </c>
      <c r="B440" s="16"/>
      <c r="C440" s="16"/>
      <c r="D440" s="16"/>
      <c r="E440" s="16"/>
      <c r="F440" s="16"/>
      <c r="G440" s="16"/>
      <c r="H440" s="15">
        <v>0.09</v>
      </c>
      <c r="I440" s="16"/>
      <c r="J440" s="16"/>
      <c r="K440" s="16"/>
      <c r="L440" s="16"/>
      <c r="M440" s="15">
        <v>0.17</v>
      </c>
      <c r="N440" s="15">
        <v>0.23</v>
      </c>
      <c r="O440" s="16"/>
      <c r="P440" s="16"/>
      <c r="Q440" s="15">
        <v>0.12</v>
      </c>
    </row>
    <row r="441" spans="1:17">
      <c r="A441" s="13" t="s">
        <v>1845</v>
      </c>
      <c r="B441" s="16"/>
      <c r="C441" s="16"/>
      <c r="D441" s="16"/>
      <c r="E441" s="16"/>
      <c r="F441" s="16"/>
      <c r="G441" s="15">
        <v>-0.27</v>
      </c>
      <c r="H441" s="15">
        <v>-0.27</v>
      </c>
      <c r="I441" s="15">
        <v>-0.15</v>
      </c>
      <c r="J441" s="16"/>
      <c r="K441" s="16"/>
      <c r="L441" s="15">
        <v>-0.4</v>
      </c>
      <c r="M441" s="16"/>
      <c r="N441" s="16"/>
      <c r="O441" s="16"/>
      <c r="P441" s="16"/>
      <c r="Q441" s="16"/>
    </row>
    <row r="442" spans="1:17">
      <c r="A442" s="13" t="s">
        <v>1846</v>
      </c>
      <c r="B442" s="15">
        <v>-0.23</v>
      </c>
      <c r="C442" s="15">
        <v>-0.11</v>
      </c>
      <c r="D442" s="15">
        <v>-0.2</v>
      </c>
      <c r="E442" s="15">
        <v>-0.14000000000000001</v>
      </c>
      <c r="F442" s="15">
        <v>-0.27</v>
      </c>
      <c r="G442" s="15">
        <v>-0.18</v>
      </c>
      <c r="H442" s="15">
        <v>-0.16</v>
      </c>
      <c r="I442" s="15">
        <v>-0.16</v>
      </c>
      <c r="J442" s="15">
        <v>-0.14000000000000001</v>
      </c>
      <c r="K442" s="16"/>
      <c r="L442" s="15">
        <v>-0.16</v>
      </c>
      <c r="M442" s="15">
        <v>-0.28000000000000003</v>
      </c>
      <c r="N442" s="15">
        <v>-0.24</v>
      </c>
      <c r="O442" s="15">
        <v>-0.18</v>
      </c>
      <c r="P442" s="16"/>
      <c r="Q442" s="15">
        <v>-0.24</v>
      </c>
    </row>
    <row r="443" spans="1:17">
      <c r="A443" s="13" t="s">
        <v>1847</v>
      </c>
      <c r="B443" s="15">
        <v>0.8</v>
      </c>
      <c r="C443" s="15">
        <v>0.44</v>
      </c>
      <c r="D443" s="15">
        <v>0.4</v>
      </c>
      <c r="E443" s="15">
        <v>0.5</v>
      </c>
      <c r="F443" s="15">
        <v>0.62</v>
      </c>
      <c r="G443" s="15">
        <v>0.42</v>
      </c>
      <c r="H443" s="15">
        <v>0.52</v>
      </c>
      <c r="I443" s="15">
        <v>0.44</v>
      </c>
      <c r="J443" s="15">
        <v>0.46</v>
      </c>
      <c r="K443" s="15">
        <v>0.49</v>
      </c>
      <c r="L443" s="15">
        <v>0.48</v>
      </c>
      <c r="M443" s="15">
        <v>0.59</v>
      </c>
      <c r="N443" s="15">
        <v>0.46</v>
      </c>
      <c r="O443" s="15">
        <v>0.47</v>
      </c>
      <c r="P443" s="15">
        <v>0.48</v>
      </c>
      <c r="Q443" s="15">
        <v>0.41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/>
  </sheetViews>
  <sheetFormatPr defaultColWidth="8.88671875" defaultRowHeight="13.2"/>
  <cols>
    <col min="1" max="15" width="9.6640625" style="6" customWidth="1"/>
    <col min="16" max="16384" width="8.88671875" style="6"/>
  </cols>
  <sheetData>
    <row r="1" spans="1:15" ht="17.399999999999999" customHeight="1">
      <c r="D1" s="6" t="s">
        <v>1361</v>
      </c>
      <c r="L1" s="6" t="s">
        <v>1362</v>
      </c>
    </row>
    <row r="2" spans="1:15" ht="17.399999999999999" customHeight="1">
      <c r="A2" s="7" t="s">
        <v>1355</v>
      </c>
      <c r="B2" s="7" t="s">
        <v>1356</v>
      </c>
      <c r="C2" s="7" t="s">
        <v>1357</v>
      </c>
      <c r="D2" s="7" t="s">
        <v>1358</v>
      </c>
      <c r="E2" s="7" t="s">
        <v>1359</v>
      </c>
      <c r="F2" s="7" t="s">
        <v>1360</v>
      </c>
      <c r="G2" s="7" t="s">
        <v>1351</v>
      </c>
      <c r="I2" s="7" t="s">
        <v>1355</v>
      </c>
      <c r="J2" s="7" t="s">
        <v>1356</v>
      </c>
      <c r="K2" s="7" t="s">
        <v>1357</v>
      </c>
      <c r="L2" s="7" t="s">
        <v>1358</v>
      </c>
      <c r="M2" s="7" t="s">
        <v>1359</v>
      </c>
      <c r="N2" s="7" t="s">
        <v>1360</v>
      </c>
      <c r="O2" s="7" t="s">
        <v>1351</v>
      </c>
    </row>
    <row r="3" spans="1:15" ht="17.399999999999999" customHeight="1">
      <c r="A3" s="7" t="s">
        <v>1352</v>
      </c>
      <c r="I3" s="7" t="s">
        <v>1352</v>
      </c>
    </row>
    <row r="4" spans="1:15" ht="17.399999999999999" customHeight="1">
      <c r="A4" s="7" t="s">
        <v>1353</v>
      </c>
      <c r="B4" s="8">
        <v>297068</v>
      </c>
      <c r="C4" s="8">
        <v>1799436</v>
      </c>
      <c r="D4" s="8">
        <v>3308649</v>
      </c>
      <c r="E4" s="8">
        <v>956597</v>
      </c>
      <c r="F4" s="8">
        <v>241530</v>
      </c>
      <c r="G4" s="8">
        <v>6603280</v>
      </c>
      <c r="I4" s="7" t="s">
        <v>1353</v>
      </c>
      <c r="J4" s="8">
        <v>32990</v>
      </c>
      <c r="K4" s="8">
        <v>200885</v>
      </c>
      <c r="L4" s="8">
        <v>366710</v>
      </c>
      <c r="M4" s="8">
        <v>104891</v>
      </c>
      <c r="N4" s="8">
        <v>26905</v>
      </c>
      <c r="O4" s="8">
        <v>732381</v>
      </c>
    </row>
    <row r="5" spans="1:15" ht="17.399999999999999" customHeight="1">
      <c r="A5" s="7" t="s">
        <v>1354</v>
      </c>
      <c r="B5" s="8">
        <v>160375</v>
      </c>
      <c r="C5" s="8">
        <v>681996</v>
      </c>
      <c r="D5" s="8">
        <v>1286394</v>
      </c>
      <c r="E5" s="8">
        <v>379904</v>
      </c>
      <c r="F5" s="8">
        <v>87746</v>
      </c>
      <c r="G5" s="8">
        <v>2596415</v>
      </c>
      <c r="I5" s="7" t="s">
        <v>1354</v>
      </c>
      <c r="J5" s="8">
        <v>17760</v>
      </c>
      <c r="K5" s="8">
        <v>75445</v>
      </c>
      <c r="L5" s="8">
        <v>143226</v>
      </c>
      <c r="M5" s="8">
        <v>42811</v>
      </c>
      <c r="N5" s="8">
        <v>9827</v>
      </c>
      <c r="O5" s="8">
        <v>289069</v>
      </c>
    </row>
    <row r="6" spans="1:15" ht="17.399999999999999" customHeight="1">
      <c r="A6" s="7" t="s">
        <v>1351</v>
      </c>
      <c r="B6" s="8">
        <v>457443</v>
      </c>
      <c r="C6" s="8">
        <v>2481432</v>
      </c>
      <c r="D6" s="8">
        <v>4595043</v>
      </c>
      <c r="E6" s="8">
        <v>1336501</v>
      </c>
      <c r="F6" s="8">
        <v>329276</v>
      </c>
      <c r="G6" s="8">
        <v>9199695</v>
      </c>
      <c r="I6" s="7" t="s">
        <v>1351</v>
      </c>
      <c r="J6" s="8">
        <v>50750</v>
      </c>
      <c r="K6" s="8">
        <v>276330</v>
      </c>
      <c r="L6" s="8">
        <v>509936</v>
      </c>
      <c r="M6" s="8">
        <v>147702</v>
      </c>
      <c r="N6" s="8">
        <v>36732</v>
      </c>
      <c r="O6" s="8">
        <v>1021450</v>
      </c>
    </row>
    <row r="7" spans="1:15" ht="17.399999999999999" customHeight="1"/>
    <row r="8" spans="1:15" ht="17.399999999999999" customHeight="1"/>
    <row r="9" spans="1:15" ht="17.399999999999999" customHeight="1">
      <c r="A9" s="4"/>
      <c r="B9" s="7" t="s">
        <v>1363</v>
      </c>
      <c r="C9" s="7" t="s">
        <v>1364</v>
      </c>
      <c r="D9" s="7" t="s">
        <v>1365</v>
      </c>
      <c r="E9" s="7" t="s">
        <v>471</v>
      </c>
      <c r="F9" s="7" t="s">
        <v>518</v>
      </c>
      <c r="G9" s="7" t="s">
        <v>1351</v>
      </c>
      <c r="I9" s="4"/>
      <c r="J9" s="7" t="s">
        <v>1363</v>
      </c>
      <c r="K9" s="7" t="s">
        <v>1364</v>
      </c>
      <c r="L9" s="7" t="s">
        <v>1365</v>
      </c>
      <c r="M9" s="7" t="s">
        <v>471</v>
      </c>
      <c r="N9" s="7" t="s">
        <v>518</v>
      </c>
      <c r="O9" s="7" t="s">
        <v>1351</v>
      </c>
    </row>
    <row r="10" spans="1:15" ht="17.399999999999999" customHeight="1">
      <c r="A10" s="7" t="s">
        <v>1366</v>
      </c>
      <c r="B10" s="7" t="s">
        <v>1367</v>
      </c>
      <c r="C10" s="4"/>
      <c r="D10" s="4"/>
      <c r="E10" s="4"/>
      <c r="F10" s="4"/>
      <c r="G10" s="4"/>
      <c r="I10" s="7" t="s">
        <v>1366</v>
      </c>
      <c r="J10" s="7" t="s">
        <v>1367</v>
      </c>
    </row>
    <row r="11" spans="1:15" ht="17.399999999999999" customHeight="1">
      <c r="A11" s="7" t="s">
        <v>1368</v>
      </c>
      <c r="B11" s="7" t="s">
        <v>1369</v>
      </c>
      <c r="C11" s="8">
        <v>4854817</v>
      </c>
      <c r="D11" s="8">
        <v>0</v>
      </c>
      <c r="E11" s="8">
        <v>0</v>
      </c>
      <c r="F11" s="8">
        <v>0</v>
      </c>
      <c r="G11" s="8">
        <v>4854817</v>
      </c>
      <c r="I11" s="7" t="s">
        <v>1368</v>
      </c>
      <c r="J11" s="7" t="s">
        <v>1369</v>
      </c>
      <c r="K11" s="8">
        <v>539428</v>
      </c>
      <c r="L11" s="8">
        <v>0</v>
      </c>
      <c r="M11" s="8">
        <v>0</v>
      </c>
      <c r="N11" s="8">
        <v>0</v>
      </c>
      <c r="O11" s="8">
        <v>539428</v>
      </c>
    </row>
    <row r="12" spans="1:15" ht="17.399999999999999" customHeight="1">
      <c r="A12" s="57" t="s">
        <v>1370</v>
      </c>
      <c r="B12" s="7" t="s">
        <v>1369</v>
      </c>
      <c r="C12" s="8">
        <v>0</v>
      </c>
      <c r="D12" s="8">
        <v>1410157</v>
      </c>
      <c r="E12" s="8">
        <v>397986</v>
      </c>
      <c r="F12" s="8">
        <v>2523</v>
      </c>
      <c r="G12" s="8">
        <v>1810666</v>
      </c>
      <c r="I12" s="57" t="s">
        <v>1370</v>
      </c>
      <c r="J12" s="7" t="s">
        <v>1369</v>
      </c>
      <c r="K12" s="8">
        <v>0</v>
      </c>
      <c r="L12" s="8">
        <v>156560</v>
      </c>
      <c r="M12" s="8">
        <v>44243</v>
      </c>
      <c r="N12" s="8">
        <v>275</v>
      </c>
      <c r="O12" s="8">
        <v>201078</v>
      </c>
    </row>
    <row r="13" spans="1:15" ht="17.399999999999999" customHeight="1">
      <c r="A13" s="57"/>
      <c r="B13" s="7" t="s">
        <v>1371</v>
      </c>
      <c r="C13" s="8">
        <v>0</v>
      </c>
      <c r="D13" s="8">
        <v>531838</v>
      </c>
      <c r="E13" s="8">
        <v>190077</v>
      </c>
      <c r="F13" s="8">
        <v>1308</v>
      </c>
      <c r="G13" s="8">
        <v>723223</v>
      </c>
      <c r="I13" s="57"/>
      <c r="J13" s="7" t="s">
        <v>1371</v>
      </c>
      <c r="K13" s="8">
        <v>0</v>
      </c>
      <c r="L13" s="8">
        <v>58945</v>
      </c>
      <c r="M13" s="8">
        <v>21331</v>
      </c>
      <c r="N13" s="8">
        <v>173</v>
      </c>
      <c r="O13" s="8">
        <v>80449</v>
      </c>
    </row>
    <row r="14" spans="1:15" ht="17.399999999999999" customHeight="1">
      <c r="A14" s="57" t="s">
        <v>198</v>
      </c>
      <c r="B14" s="7" t="s">
        <v>1369</v>
      </c>
      <c r="C14" s="8">
        <v>0</v>
      </c>
      <c r="D14" s="8">
        <v>143442</v>
      </c>
      <c r="E14" s="8">
        <v>853351</v>
      </c>
      <c r="F14" s="8">
        <v>91789</v>
      </c>
      <c r="G14" s="8">
        <v>1088582</v>
      </c>
      <c r="I14" s="57" t="s">
        <v>198</v>
      </c>
      <c r="J14" s="7" t="s">
        <v>1369</v>
      </c>
      <c r="K14" s="8">
        <v>0</v>
      </c>
      <c r="L14" s="8">
        <v>16304</v>
      </c>
      <c r="M14" s="8">
        <v>94574</v>
      </c>
      <c r="N14" s="8">
        <v>9898</v>
      </c>
      <c r="O14" s="8">
        <v>120776</v>
      </c>
    </row>
    <row r="15" spans="1:15" ht="17.399999999999999" customHeight="1">
      <c r="A15" s="57"/>
      <c r="B15" s="7" t="s">
        <v>1371</v>
      </c>
      <c r="C15" s="8">
        <v>0</v>
      </c>
      <c r="D15" s="8">
        <v>46796</v>
      </c>
      <c r="E15" s="8">
        <v>437848</v>
      </c>
      <c r="F15" s="8">
        <v>39297</v>
      </c>
      <c r="G15" s="8">
        <v>523941</v>
      </c>
      <c r="I15" s="57"/>
      <c r="J15" s="7" t="s">
        <v>1371</v>
      </c>
      <c r="K15" s="8">
        <v>0</v>
      </c>
      <c r="L15" s="8">
        <v>5048</v>
      </c>
      <c r="M15" s="8">
        <v>48531</v>
      </c>
      <c r="N15" s="8">
        <v>4404</v>
      </c>
      <c r="O15" s="8">
        <v>57983</v>
      </c>
    </row>
    <row r="16" spans="1:15" ht="17.399999999999999" customHeight="1">
      <c r="A16" s="57"/>
      <c r="B16" s="7" t="s">
        <v>226</v>
      </c>
      <c r="C16" s="8">
        <v>0</v>
      </c>
      <c r="D16" s="8">
        <v>15364</v>
      </c>
      <c r="E16" s="8">
        <v>157764</v>
      </c>
      <c r="F16" s="8">
        <v>25338</v>
      </c>
      <c r="G16" s="8">
        <v>198466</v>
      </c>
      <c r="I16" s="57"/>
      <c r="J16" s="7" t="s">
        <v>226</v>
      </c>
      <c r="K16" s="8">
        <v>0</v>
      </c>
      <c r="L16" s="8">
        <v>1686</v>
      </c>
      <c r="M16" s="8">
        <v>17291</v>
      </c>
      <c r="N16" s="8">
        <v>2759</v>
      </c>
      <c r="O16" s="8">
        <v>21736</v>
      </c>
    </row>
    <row r="17" spans="1:15" ht="17.399999999999999" customHeight="1">
      <c r="A17" s="7" t="s">
        <v>1351</v>
      </c>
      <c r="B17" s="7" t="s">
        <v>1351</v>
      </c>
      <c r="C17" s="8">
        <v>4854817</v>
      </c>
      <c r="D17" s="8">
        <v>2147597</v>
      </c>
      <c r="E17" s="8">
        <v>2037026</v>
      </c>
      <c r="F17" s="8">
        <v>160255</v>
      </c>
      <c r="G17" s="8">
        <v>9199695</v>
      </c>
      <c r="I17" s="7" t="s">
        <v>1351</v>
      </c>
      <c r="J17" s="7" t="s">
        <v>1351</v>
      </c>
      <c r="K17" s="8">
        <v>539428</v>
      </c>
      <c r="L17" s="8">
        <v>238543</v>
      </c>
      <c r="M17" s="8">
        <v>225970</v>
      </c>
      <c r="N17" s="8">
        <v>17509</v>
      </c>
      <c r="O17" s="8">
        <v>1021450</v>
      </c>
    </row>
    <row r="18" spans="1:15" ht="17.399999999999999" customHeight="1"/>
    <row r="19" spans="1:15" ht="17.399999999999999" customHeight="1"/>
    <row r="20" spans="1:15" ht="17.399999999999999" customHeight="1"/>
    <row r="21" spans="1:15" ht="17.399999999999999" customHeight="1"/>
    <row r="22" spans="1:15" ht="17.399999999999999" customHeight="1"/>
  </sheetData>
  <mergeCells count="4">
    <mergeCell ref="A12:A13"/>
    <mergeCell ref="A14:A16"/>
    <mergeCell ref="I12:I13"/>
    <mergeCell ref="I14:I16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workbookViewId="0">
      <selection activeCell="B19" sqref="B19"/>
    </sheetView>
  </sheetViews>
  <sheetFormatPr defaultRowHeight="16.8"/>
  <cols>
    <col min="1" max="1" width="16.6640625" style="1" customWidth="1"/>
    <col min="2" max="5" width="10.6640625" style="2" customWidth="1"/>
    <col min="6" max="7" width="8.6640625" style="1" customWidth="1"/>
    <col min="16" max="16" width="15.88671875" bestFit="1" customWidth="1"/>
    <col min="17" max="17" width="11" bestFit="1" customWidth="1"/>
    <col min="18" max="18" width="17.21875" bestFit="1" customWidth="1"/>
    <col min="19" max="19" width="11.21875" bestFit="1" customWidth="1"/>
  </cols>
  <sheetData>
    <row r="1" spans="1:19" ht="69.599999999999994" thickBot="1">
      <c r="A1" s="3" t="s">
        <v>22</v>
      </c>
      <c r="B1" s="3" t="s">
        <v>21</v>
      </c>
      <c r="C1" s="3" t="s">
        <v>20</v>
      </c>
      <c r="D1" s="3" t="s">
        <v>19</v>
      </c>
      <c r="E1" s="3" t="s">
        <v>18</v>
      </c>
      <c r="F1" s="3" t="s">
        <v>17</v>
      </c>
      <c r="G1" s="3" t="s">
        <v>16</v>
      </c>
      <c r="P1" s="36" t="s">
        <v>1397</v>
      </c>
      <c r="Q1" s="37" t="s">
        <v>1398</v>
      </c>
      <c r="R1" s="37" t="s">
        <v>1399</v>
      </c>
      <c r="S1" s="37" t="s">
        <v>1400</v>
      </c>
    </row>
    <row r="2" spans="1:19" ht="17.399999999999999" thickBot="1">
      <c r="A2" s="1" t="s">
        <v>1381</v>
      </c>
      <c r="B2" s="2">
        <v>5.3091193891037251E-3</v>
      </c>
      <c r="C2" s="2">
        <v>0.8406190852705443</v>
      </c>
      <c r="D2" s="2">
        <v>0.2251521298174442</v>
      </c>
      <c r="E2" s="2">
        <v>0.99586428313420805</v>
      </c>
      <c r="F2" s="1">
        <v>5</v>
      </c>
      <c r="G2" s="1">
        <v>51</v>
      </c>
      <c r="P2" s="9" t="str">
        <f>A2</f>
        <v>Doxepin</v>
      </c>
      <c r="Q2" s="10">
        <f>B2</f>
        <v>5.3091193891037251E-3</v>
      </c>
      <c r="R2" s="10">
        <f>C2</f>
        <v>0.8406190852705443</v>
      </c>
      <c r="S2" s="11">
        <f>G2</f>
        <v>51</v>
      </c>
    </row>
    <row r="3" spans="1:19" ht="17.399999999999999" thickBot="1">
      <c r="A3" s="1" t="s">
        <v>1382</v>
      </c>
      <c r="B3" s="2">
        <v>6.3204268441920796E-3</v>
      </c>
      <c r="C3" s="2">
        <v>0.90454622118080463</v>
      </c>
      <c r="D3" s="2">
        <v>0.24380421313506809</v>
      </c>
      <c r="E3" s="2">
        <v>0.9951901193504592</v>
      </c>
      <c r="F3" s="1">
        <v>5</v>
      </c>
      <c r="G3" s="1">
        <v>55</v>
      </c>
      <c r="P3" s="9" t="str">
        <f t="shared" ref="P3:P17" si="0">A3</f>
        <v>Ropinirole</v>
      </c>
      <c r="Q3" s="10">
        <f t="shared" ref="Q3:Q17" si="1">B3</f>
        <v>6.3204268441920796E-3</v>
      </c>
      <c r="R3" s="10">
        <f t="shared" ref="R3:R17" si="2">C3</f>
        <v>0.90454622118080463</v>
      </c>
      <c r="S3" s="11">
        <f t="shared" ref="S3:S17" si="3">G3</f>
        <v>55</v>
      </c>
    </row>
    <row r="4" spans="1:19" ht="17.399999999999999" thickBot="1">
      <c r="A4" s="1" t="s">
        <v>1383</v>
      </c>
      <c r="B4" s="2">
        <v>7.9974545988545694E-3</v>
      </c>
      <c r="C4" s="2">
        <v>0.82321713623484283</v>
      </c>
      <c r="D4" s="2">
        <v>0.23650385604113111</v>
      </c>
      <c r="E4" s="2">
        <v>0.99384474790309896</v>
      </c>
      <c r="F4" s="1">
        <v>5</v>
      </c>
      <c r="G4" s="1">
        <v>83</v>
      </c>
      <c r="P4" s="9" t="str">
        <f t="shared" si="0"/>
        <v>Desvenlafaxine</v>
      </c>
      <c r="Q4" s="10">
        <f t="shared" si="1"/>
        <v>7.9974545988545694E-3</v>
      </c>
      <c r="R4" s="10">
        <f t="shared" si="2"/>
        <v>0.82321713623484283</v>
      </c>
      <c r="S4" s="11">
        <f t="shared" si="3"/>
        <v>83</v>
      </c>
    </row>
    <row r="5" spans="1:19" ht="17.399999999999999" thickBot="1">
      <c r="A5" s="1" t="s">
        <v>1384</v>
      </c>
      <c r="B5" s="2">
        <v>8.8207939693572858E-3</v>
      </c>
      <c r="C5" s="2">
        <v>0.83997917520912202</v>
      </c>
      <c r="D5" s="2">
        <v>0.23573806881243059</v>
      </c>
      <c r="E5" s="2">
        <v>0.99319860930030424</v>
      </c>
      <c r="F5" s="1">
        <v>5</v>
      </c>
      <c r="G5" s="1">
        <v>62</v>
      </c>
      <c r="P5" s="9" t="str">
        <f t="shared" si="0"/>
        <v>Nortriptyline</v>
      </c>
      <c r="Q5" s="10">
        <f t="shared" si="1"/>
        <v>8.8207939693572858E-3</v>
      </c>
      <c r="R5" s="10">
        <f t="shared" si="2"/>
        <v>0.83997917520912202</v>
      </c>
      <c r="S5" s="11">
        <f t="shared" si="3"/>
        <v>62</v>
      </c>
    </row>
    <row r="6" spans="1:19" ht="17.399999999999999" thickBot="1">
      <c r="A6" s="1" t="s">
        <v>1385</v>
      </c>
      <c r="B6" s="2">
        <v>1.7930393068676879E-2</v>
      </c>
      <c r="C6" s="2">
        <v>0.84572735051643666</v>
      </c>
      <c r="D6" s="2">
        <v>0.25705705705705711</v>
      </c>
      <c r="E6" s="2">
        <v>0.98643552463028406</v>
      </c>
      <c r="F6" s="1">
        <v>5</v>
      </c>
      <c r="G6" s="1">
        <v>124</v>
      </c>
      <c r="P6" s="9" t="str">
        <f t="shared" si="0"/>
        <v>Mirtazapine</v>
      </c>
      <c r="Q6" s="10">
        <f t="shared" si="1"/>
        <v>1.7930393068676879E-2</v>
      </c>
      <c r="R6" s="10">
        <f t="shared" si="2"/>
        <v>0.84572735051643666</v>
      </c>
      <c r="S6" s="11">
        <f t="shared" si="3"/>
        <v>124</v>
      </c>
    </row>
    <row r="7" spans="1:19" ht="17.399999999999999" thickBot="1">
      <c r="A7" s="1" t="s">
        <v>1386</v>
      </c>
      <c r="B7" s="2">
        <v>2.7641098438494299E-2</v>
      </c>
      <c r="C7" s="2">
        <v>0.84978803591822227</v>
      </c>
      <c r="D7" s="2">
        <v>0.30165757597223208</v>
      </c>
      <c r="E7" s="2">
        <v>0.98014832624524773</v>
      </c>
      <c r="F7" s="1">
        <v>4</v>
      </c>
      <c r="G7" s="1">
        <v>134</v>
      </c>
      <c r="P7" s="9" t="str">
        <f t="shared" si="0"/>
        <v>Amitriptyline</v>
      </c>
      <c r="Q7" s="10">
        <f t="shared" si="1"/>
        <v>2.7641098438494299E-2</v>
      </c>
      <c r="R7" s="10">
        <f t="shared" si="2"/>
        <v>0.84978803591822227</v>
      </c>
      <c r="S7" s="11">
        <f t="shared" si="3"/>
        <v>134</v>
      </c>
    </row>
    <row r="8" spans="1:19" ht="17.399999999999999" thickBot="1">
      <c r="A8" s="1" t="s">
        <v>1387</v>
      </c>
      <c r="B8" s="2">
        <v>4.4026628811982972E-2</v>
      </c>
      <c r="C8" s="2">
        <v>0.79688249977198899</v>
      </c>
      <c r="D8" s="2">
        <v>0.30808743412421341</v>
      </c>
      <c r="E8" s="2">
        <v>0.96813449137155028</v>
      </c>
      <c r="F8" s="1">
        <v>4</v>
      </c>
      <c r="G8" s="1">
        <v>118</v>
      </c>
      <c r="P8" s="9" t="str">
        <f t="shared" si="0"/>
        <v>Duloxetine</v>
      </c>
      <c r="Q8" s="10">
        <f t="shared" si="1"/>
        <v>4.4026628811982972E-2</v>
      </c>
      <c r="R8" s="10">
        <f t="shared" si="2"/>
        <v>0.79688249977198899</v>
      </c>
      <c r="S8" s="11">
        <f t="shared" si="3"/>
        <v>118</v>
      </c>
    </row>
    <row r="9" spans="1:19" ht="17.399999999999999" thickBot="1">
      <c r="A9" s="1" t="s">
        <v>1388</v>
      </c>
      <c r="B9" s="2">
        <v>4.5527436487346418E-2</v>
      </c>
      <c r="C9" s="2">
        <v>0.79250686582067509</v>
      </c>
      <c r="D9" s="2">
        <v>0.25963357990710478</v>
      </c>
      <c r="E9" s="2">
        <v>0.9646852235918707</v>
      </c>
      <c r="F9" s="1">
        <v>5</v>
      </c>
      <c r="G9" s="1">
        <v>105</v>
      </c>
      <c r="P9" s="9" t="str">
        <f t="shared" si="0"/>
        <v>Trazodone</v>
      </c>
      <c r="Q9" s="10">
        <f t="shared" si="1"/>
        <v>4.5527436487346418E-2</v>
      </c>
      <c r="R9" s="10">
        <f t="shared" si="2"/>
        <v>0.79250686582067509</v>
      </c>
      <c r="S9" s="11">
        <f t="shared" si="3"/>
        <v>105</v>
      </c>
    </row>
    <row r="10" spans="1:19" ht="17.399999999999999" thickBot="1">
      <c r="A10" s="1" t="s">
        <v>1389</v>
      </c>
      <c r="B10" s="2">
        <v>4.7299427284742283E-2</v>
      </c>
      <c r="C10" s="2">
        <v>0.84866709627925618</v>
      </c>
      <c r="D10" s="2">
        <v>0.43589849732996649</v>
      </c>
      <c r="E10" s="2">
        <v>0.97199363706614494</v>
      </c>
      <c r="F10" s="1">
        <v>3</v>
      </c>
      <c r="G10" s="1">
        <v>136</v>
      </c>
      <c r="P10" s="9" t="str">
        <f t="shared" si="0"/>
        <v>Paroxetine</v>
      </c>
      <c r="Q10" s="10">
        <f t="shared" si="1"/>
        <v>4.7299427284742283E-2</v>
      </c>
      <c r="R10" s="10">
        <f t="shared" si="2"/>
        <v>0.84866709627925618</v>
      </c>
      <c r="S10" s="11">
        <f t="shared" si="3"/>
        <v>136</v>
      </c>
    </row>
    <row r="11" spans="1:19" ht="17.399999999999999" thickBot="1">
      <c r="A11" s="1" t="s">
        <v>1390</v>
      </c>
      <c r="B11" s="2">
        <v>5.2668265700719558E-2</v>
      </c>
      <c r="C11" s="2">
        <v>0.77157507215956034</v>
      </c>
      <c r="D11" s="2">
        <v>0.348879140488494</v>
      </c>
      <c r="E11" s="2">
        <v>0.96380000248023046</v>
      </c>
      <c r="F11" s="1">
        <v>4</v>
      </c>
      <c r="G11" s="1">
        <v>72</v>
      </c>
      <c r="P11" s="9" t="str">
        <f t="shared" si="0"/>
        <v>Venlafaxine</v>
      </c>
      <c r="Q11" s="10">
        <f t="shared" si="1"/>
        <v>5.2668265700719558E-2</v>
      </c>
      <c r="R11" s="10">
        <f t="shared" si="2"/>
        <v>0.77157507215956034</v>
      </c>
      <c r="S11" s="11">
        <f t="shared" si="3"/>
        <v>72</v>
      </c>
    </row>
    <row r="12" spans="1:19" ht="17.399999999999999" thickBot="1">
      <c r="A12" s="1" t="s">
        <v>1391</v>
      </c>
      <c r="B12" s="2">
        <v>8.678643105389397E-2</v>
      </c>
      <c r="C12" s="2">
        <v>0.82925331091638821</v>
      </c>
      <c r="D12" s="2">
        <v>0.45602833679270832</v>
      </c>
      <c r="E12" s="2">
        <v>0.94830414171496202</v>
      </c>
      <c r="F12" s="1">
        <v>3</v>
      </c>
      <c r="G12" s="1">
        <v>95</v>
      </c>
      <c r="P12" s="9" t="str">
        <f t="shared" si="0"/>
        <v>Fluoxetine</v>
      </c>
      <c r="Q12" s="10">
        <f t="shared" si="1"/>
        <v>8.678643105389397E-2</v>
      </c>
      <c r="R12" s="10">
        <f t="shared" si="2"/>
        <v>0.82925331091638821</v>
      </c>
      <c r="S12" s="11">
        <f t="shared" si="3"/>
        <v>95</v>
      </c>
    </row>
    <row r="13" spans="1:19" ht="17.399999999999999" thickBot="1">
      <c r="A13" s="1" t="s">
        <v>1392</v>
      </c>
      <c r="B13" s="2">
        <v>8.9467913260560972E-2</v>
      </c>
      <c r="C13" s="2">
        <v>0.77853462361061665</v>
      </c>
      <c r="D13" s="2">
        <v>0.35505049952400231</v>
      </c>
      <c r="E13" s="2">
        <v>0.93662794885937839</v>
      </c>
      <c r="F13" s="1">
        <v>4</v>
      </c>
      <c r="G13" s="1">
        <v>156</v>
      </c>
      <c r="P13" s="9" t="str">
        <f t="shared" si="0"/>
        <v>Bupropion</v>
      </c>
      <c r="Q13" s="10">
        <f t="shared" si="1"/>
        <v>8.9467913260560972E-2</v>
      </c>
      <c r="R13" s="10">
        <f t="shared" si="2"/>
        <v>0.77853462361061665</v>
      </c>
      <c r="S13" s="11">
        <f t="shared" si="3"/>
        <v>156</v>
      </c>
    </row>
    <row r="14" spans="1:19" ht="17.399999999999999" thickBot="1">
      <c r="A14" s="1" t="s">
        <v>1393</v>
      </c>
      <c r="B14" s="2">
        <v>9.1287875079543793E-2</v>
      </c>
      <c r="C14" s="2">
        <v>0.8100652895831153</v>
      </c>
      <c r="D14" s="2">
        <v>0.40057482358492591</v>
      </c>
      <c r="E14" s="2">
        <v>0.93978263398994188</v>
      </c>
      <c r="F14" s="1">
        <v>3</v>
      </c>
      <c r="G14" s="1">
        <v>168</v>
      </c>
      <c r="P14" s="9" t="str">
        <f t="shared" si="0"/>
        <v>Citalopram</v>
      </c>
      <c r="Q14" s="10">
        <f t="shared" si="1"/>
        <v>9.1287875079543793E-2</v>
      </c>
      <c r="R14" s="10">
        <f t="shared" si="2"/>
        <v>0.8100652895831153</v>
      </c>
      <c r="S14" s="11">
        <f t="shared" si="3"/>
        <v>168</v>
      </c>
    </row>
    <row r="15" spans="1:19" ht="17.399999999999999" thickBot="1">
      <c r="A15" s="1" t="s">
        <v>1394</v>
      </c>
      <c r="B15" s="2">
        <v>0.1055303734886681</v>
      </c>
      <c r="C15" s="2">
        <v>0.79022205248428068</v>
      </c>
      <c r="D15" s="2">
        <v>0.37825853015937799</v>
      </c>
      <c r="E15" s="2">
        <v>0.92664635267540518</v>
      </c>
      <c r="F15" s="1">
        <v>4</v>
      </c>
      <c r="G15" s="1">
        <v>155</v>
      </c>
      <c r="P15" s="9" t="str">
        <f t="shared" si="0"/>
        <v>Escitalopram</v>
      </c>
      <c r="Q15" s="10">
        <f t="shared" si="1"/>
        <v>0.1055303734886681</v>
      </c>
      <c r="R15" s="10">
        <f t="shared" si="2"/>
        <v>0.79022205248428068</v>
      </c>
      <c r="S15" s="11">
        <f t="shared" si="3"/>
        <v>155</v>
      </c>
    </row>
    <row r="16" spans="1:19" ht="17.399999999999999" thickBot="1">
      <c r="A16" s="1" t="s">
        <v>1395</v>
      </c>
      <c r="B16" s="2">
        <v>0.1233912575260659</v>
      </c>
      <c r="C16" s="2">
        <v>0.81915461041393478</v>
      </c>
      <c r="D16" s="2">
        <v>0.45679080912105868</v>
      </c>
      <c r="E16" s="2">
        <v>0.92353799144974602</v>
      </c>
      <c r="F16" s="1">
        <v>3</v>
      </c>
      <c r="G16" s="1">
        <v>122</v>
      </c>
      <c r="P16" s="9" t="str">
        <f t="shared" si="0"/>
        <v>Sertraline</v>
      </c>
      <c r="Q16" s="10">
        <f t="shared" si="1"/>
        <v>0.1233912575260659</v>
      </c>
      <c r="R16" s="10">
        <f t="shared" si="2"/>
        <v>0.81915461041393478</v>
      </c>
      <c r="S16" s="11">
        <f t="shared" si="3"/>
        <v>122</v>
      </c>
    </row>
    <row r="17" spans="1:19" ht="17.399999999999999" thickBot="1">
      <c r="A17" s="1" t="s">
        <v>1396</v>
      </c>
      <c r="B17" s="2">
        <v>0.23999510499779719</v>
      </c>
      <c r="C17" s="2">
        <v>0.77369746525738237</v>
      </c>
      <c r="D17" s="2">
        <v>0.50943326956103174</v>
      </c>
      <c r="E17" s="2">
        <v>0.84508834777993758</v>
      </c>
      <c r="F17" s="1">
        <v>3</v>
      </c>
      <c r="G17" s="1">
        <v>206</v>
      </c>
      <c r="P17" s="9" t="str">
        <f t="shared" si="0"/>
        <v>Other</v>
      </c>
      <c r="Q17" s="10">
        <f t="shared" si="1"/>
        <v>0.23999510499779719</v>
      </c>
      <c r="R17" s="10">
        <f t="shared" si="2"/>
        <v>0.77369746525738237</v>
      </c>
      <c r="S17" s="11">
        <f t="shared" si="3"/>
        <v>206</v>
      </c>
    </row>
    <row r="18" spans="1:19">
      <c r="B18" s="2" t="s">
        <v>2224</v>
      </c>
      <c r="C18" s="2">
        <f>AVERAGE(C2:C17)</f>
        <v>0.81965224316419827</v>
      </c>
    </row>
    <row r="19" spans="1:19">
      <c r="B19" s="2" t="s">
        <v>2222</v>
      </c>
      <c r="C19" s="2">
        <f>MIN(C2:C17)</f>
        <v>0.77157507215956034</v>
      </c>
    </row>
    <row r="20" spans="1:19">
      <c r="B20" s="2" t="s">
        <v>2223</v>
      </c>
      <c r="C20" s="2">
        <f>MAX(C2:C17)</f>
        <v>0.90454622118080463</v>
      </c>
    </row>
  </sheetData>
  <sortState xmlns:xlrd2="http://schemas.microsoft.com/office/spreadsheetml/2017/richdata2" ref="A2:G17">
    <sortCondition ref="B2"/>
  </sortState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9"/>
  <sheetViews>
    <sheetView tabSelected="1" workbookViewId="0">
      <selection activeCell="L2" sqref="L2"/>
    </sheetView>
  </sheetViews>
  <sheetFormatPr defaultRowHeight="14.4"/>
  <cols>
    <col min="1" max="1" width="14.6640625" style="6" customWidth="1"/>
    <col min="2" max="4" width="8.6640625" style="6" customWidth="1"/>
    <col min="5" max="5" width="10.6640625" style="6" customWidth="1"/>
    <col min="6" max="8" width="8.6640625" style="5" customWidth="1"/>
    <col min="9" max="9" width="40.6640625" style="4" customWidth="1"/>
    <col min="10" max="10" width="30.6640625" style="4" customWidth="1"/>
  </cols>
  <sheetData>
    <row r="1" spans="1:10">
      <c r="A1" s="3" t="s">
        <v>22</v>
      </c>
      <c r="B1" s="3" t="s">
        <v>1062</v>
      </c>
      <c r="C1" s="3" t="s">
        <v>1061</v>
      </c>
      <c r="D1" s="3" t="s">
        <v>1060</v>
      </c>
      <c r="E1" s="3" t="s">
        <v>1059</v>
      </c>
      <c r="F1" s="3" t="s">
        <v>1058</v>
      </c>
      <c r="G1" s="3" t="s">
        <v>1057</v>
      </c>
      <c r="H1" s="3" t="s">
        <v>1056</v>
      </c>
      <c r="I1" s="3" t="s">
        <v>1055</v>
      </c>
      <c r="J1" s="3" t="s">
        <v>1054</v>
      </c>
    </row>
    <row r="2" spans="1:10">
      <c r="A2" s="6" t="s">
        <v>15</v>
      </c>
      <c r="B2" s="6">
        <v>0</v>
      </c>
      <c r="F2" s="5">
        <v>-3.2915783412513071</v>
      </c>
      <c r="I2" s="4" t="s">
        <v>521</v>
      </c>
      <c r="J2" s="4" t="s">
        <v>521</v>
      </c>
    </row>
    <row r="3" spans="1:10">
      <c r="A3" s="6" t="s">
        <v>15</v>
      </c>
      <c r="B3" s="6">
        <v>758</v>
      </c>
      <c r="C3" s="6" t="s">
        <v>32</v>
      </c>
      <c r="D3" s="6" t="s">
        <v>31</v>
      </c>
      <c r="E3" s="6" t="s">
        <v>510</v>
      </c>
      <c r="F3" s="5">
        <v>2.6129479807221032</v>
      </c>
      <c r="G3" s="5">
        <v>9.0115429999999996</v>
      </c>
      <c r="H3" s="5">
        <v>1.395743849072975</v>
      </c>
      <c r="I3" s="4" t="s">
        <v>509</v>
      </c>
      <c r="J3" s="4" t="s">
        <v>402</v>
      </c>
    </row>
    <row r="4" spans="1:10">
      <c r="A4" s="6" t="s">
        <v>15</v>
      </c>
      <c r="B4" s="6">
        <v>983</v>
      </c>
      <c r="C4" s="6" t="s">
        <v>32</v>
      </c>
      <c r="D4" s="6" t="s">
        <v>31</v>
      </c>
      <c r="E4" s="6" t="s">
        <v>516</v>
      </c>
      <c r="F4" s="5">
        <v>-1.1797617939367491</v>
      </c>
      <c r="G4" s="5">
        <v>0.35940899999999998</v>
      </c>
      <c r="H4" s="5">
        <v>1.245843917604623</v>
      </c>
      <c r="I4" s="4" t="s">
        <v>515</v>
      </c>
      <c r="J4" s="4" t="s">
        <v>444</v>
      </c>
    </row>
    <row r="5" spans="1:10">
      <c r="A5" s="6" t="s">
        <v>15</v>
      </c>
      <c r="B5" s="6">
        <v>845</v>
      </c>
      <c r="C5" s="6" t="s">
        <v>32</v>
      </c>
      <c r="D5" s="6" t="s">
        <v>31</v>
      </c>
      <c r="E5" s="6" t="s">
        <v>495</v>
      </c>
      <c r="F5" s="5">
        <v>-1.1670051257518921</v>
      </c>
      <c r="G5" s="5">
        <v>0.44387500000000002</v>
      </c>
      <c r="H5" s="5">
        <v>1.1339646208942711</v>
      </c>
      <c r="I5" s="4" t="s">
        <v>494</v>
      </c>
      <c r="J5" s="4" t="s">
        <v>402</v>
      </c>
    </row>
    <row r="6" spans="1:10">
      <c r="A6" s="6" t="s">
        <v>15</v>
      </c>
      <c r="B6" s="6">
        <v>964</v>
      </c>
      <c r="C6" s="6" t="s">
        <v>32</v>
      </c>
      <c r="D6" s="6" t="s">
        <v>31</v>
      </c>
      <c r="E6" s="6" t="s">
        <v>520</v>
      </c>
      <c r="F6" s="5">
        <v>-1.102517305217974</v>
      </c>
      <c r="G6" s="5">
        <v>0.35725699999999999</v>
      </c>
      <c r="H6" s="5">
        <v>1.1512732819021241</v>
      </c>
      <c r="I6" s="4" t="s">
        <v>519</v>
      </c>
      <c r="J6" s="4" t="s">
        <v>444</v>
      </c>
    </row>
    <row r="7" spans="1:10">
      <c r="A7" s="6" t="s">
        <v>15</v>
      </c>
      <c r="B7" s="6">
        <v>985</v>
      </c>
      <c r="C7" s="6" t="s">
        <v>32</v>
      </c>
      <c r="D7" s="6" t="s">
        <v>31</v>
      </c>
      <c r="E7" s="6" t="s">
        <v>489</v>
      </c>
      <c r="F7" s="5">
        <v>-1.097002609648436</v>
      </c>
      <c r="G7" s="5">
        <v>0.46107100000000001</v>
      </c>
      <c r="H7" s="5">
        <v>1.1528068180714319</v>
      </c>
      <c r="I7" s="4" t="s">
        <v>488</v>
      </c>
      <c r="J7" s="4" t="s">
        <v>402</v>
      </c>
    </row>
    <row r="8" spans="1:10">
      <c r="A8" s="6" t="s">
        <v>15</v>
      </c>
      <c r="B8" s="6">
        <v>956</v>
      </c>
      <c r="C8" s="6" t="s">
        <v>32</v>
      </c>
      <c r="D8" s="6" t="s">
        <v>31</v>
      </c>
      <c r="E8" s="6" t="s">
        <v>487</v>
      </c>
      <c r="F8" s="5">
        <v>-1.0547196362170279</v>
      </c>
      <c r="G8" s="5">
        <v>0.53736300000000004</v>
      </c>
      <c r="H8" s="5">
        <v>1.0790942004242909</v>
      </c>
      <c r="I8" s="4" t="s">
        <v>486</v>
      </c>
      <c r="J8" s="4" t="s">
        <v>402</v>
      </c>
    </row>
    <row r="9" spans="1:10">
      <c r="A9" s="6" t="s">
        <v>15</v>
      </c>
      <c r="B9" s="6">
        <v>822</v>
      </c>
      <c r="C9" s="6" t="s">
        <v>32</v>
      </c>
      <c r="D9" s="6" t="s">
        <v>31</v>
      </c>
      <c r="E9" s="6" t="s">
        <v>493</v>
      </c>
      <c r="F9" s="5">
        <v>-1.0467287401990339</v>
      </c>
      <c r="G9" s="5">
        <v>0.435525</v>
      </c>
      <c r="H9" s="5">
        <v>1.1367088578952591</v>
      </c>
      <c r="I9" s="4" t="s">
        <v>492</v>
      </c>
      <c r="J9" s="4" t="s">
        <v>402</v>
      </c>
    </row>
    <row r="10" spans="1:10">
      <c r="A10" s="6" t="s">
        <v>15</v>
      </c>
      <c r="B10" s="6">
        <v>1019</v>
      </c>
      <c r="C10" s="6" t="s">
        <v>32</v>
      </c>
      <c r="D10" s="6" t="s">
        <v>31</v>
      </c>
      <c r="E10" s="6" t="s">
        <v>505</v>
      </c>
      <c r="F10" s="5">
        <v>-1.0452002174816279</v>
      </c>
      <c r="G10" s="5">
        <v>0.47094900000000001</v>
      </c>
      <c r="H10" s="5">
        <v>1.113633118362088</v>
      </c>
      <c r="I10" s="4" t="s">
        <v>504</v>
      </c>
      <c r="J10" s="4" t="s">
        <v>402</v>
      </c>
    </row>
    <row r="11" spans="1:10">
      <c r="A11" s="6" t="s">
        <v>15</v>
      </c>
      <c r="B11" s="6">
        <v>774</v>
      </c>
      <c r="C11" s="6" t="s">
        <v>32</v>
      </c>
      <c r="D11" s="6" t="s">
        <v>31</v>
      </c>
      <c r="E11" s="6" t="s">
        <v>512</v>
      </c>
      <c r="F11" s="5">
        <v>-1.043935545603013</v>
      </c>
      <c r="G11" s="5">
        <v>0.34666400000000003</v>
      </c>
      <c r="H11" s="5">
        <v>1.209694733215037</v>
      </c>
      <c r="I11" s="4" t="s">
        <v>511</v>
      </c>
      <c r="J11" s="4" t="s">
        <v>402</v>
      </c>
    </row>
    <row r="12" spans="1:10">
      <c r="A12" s="6" t="s">
        <v>15</v>
      </c>
      <c r="B12" s="6">
        <v>787</v>
      </c>
      <c r="C12" s="6" t="s">
        <v>32</v>
      </c>
      <c r="D12" s="6" t="s">
        <v>31</v>
      </c>
      <c r="E12" s="6" t="s">
        <v>497</v>
      </c>
      <c r="F12" s="5">
        <v>-1.0206960696725971</v>
      </c>
      <c r="G12" s="5">
        <v>0.49476599999999998</v>
      </c>
      <c r="H12" s="5">
        <v>1.127404260565384</v>
      </c>
      <c r="I12" s="4" t="s">
        <v>496</v>
      </c>
      <c r="J12" s="4" t="s">
        <v>402</v>
      </c>
    </row>
    <row r="13" spans="1:10">
      <c r="A13" s="6" t="s">
        <v>15</v>
      </c>
      <c r="B13" s="6">
        <v>800</v>
      </c>
      <c r="C13" s="6" t="s">
        <v>32</v>
      </c>
      <c r="D13" s="6" t="s">
        <v>31</v>
      </c>
      <c r="E13" s="6" t="s">
        <v>501</v>
      </c>
      <c r="F13" s="5">
        <v>-0.93551109702135715</v>
      </c>
      <c r="G13" s="5">
        <v>0.372861</v>
      </c>
      <c r="H13" s="5">
        <v>1.032321718719498</v>
      </c>
      <c r="I13" s="4" t="s">
        <v>500</v>
      </c>
      <c r="J13" s="4" t="s">
        <v>402</v>
      </c>
    </row>
    <row r="14" spans="1:10">
      <c r="A14" s="6" t="s">
        <v>15</v>
      </c>
      <c r="B14" s="6">
        <v>1011</v>
      </c>
      <c r="C14" s="6" t="s">
        <v>32</v>
      </c>
      <c r="D14" s="6" t="s">
        <v>31</v>
      </c>
      <c r="E14" s="6" t="s">
        <v>514</v>
      </c>
      <c r="F14" s="5">
        <v>-0.80731255636189847</v>
      </c>
      <c r="G14" s="5">
        <v>0.422875</v>
      </c>
      <c r="H14" s="5">
        <v>1.2919805065218961</v>
      </c>
      <c r="I14" s="4" t="s">
        <v>513</v>
      </c>
      <c r="J14" s="4" t="s">
        <v>402</v>
      </c>
    </row>
    <row r="15" spans="1:10">
      <c r="A15" s="6" t="s">
        <v>15</v>
      </c>
      <c r="B15" s="6">
        <v>815</v>
      </c>
      <c r="C15" s="6" t="s">
        <v>32</v>
      </c>
      <c r="D15" s="6" t="s">
        <v>31</v>
      </c>
      <c r="E15" s="6" t="s">
        <v>499</v>
      </c>
      <c r="F15" s="5">
        <v>-0.79096820905759047</v>
      </c>
      <c r="G15" s="5">
        <v>0.72958599999999996</v>
      </c>
      <c r="H15" s="5">
        <v>1.1623185619959051</v>
      </c>
      <c r="I15" s="4" t="s">
        <v>498</v>
      </c>
      <c r="J15" s="4" t="s">
        <v>402</v>
      </c>
    </row>
    <row r="16" spans="1:10">
      <c r="A16" s="6" t="s">
        <v>15</v>
      </c>
      <c r="B16" s="6">
        <v>7</v>
      </c>
      <c r="C16" s="6" t="s">
        <v>99</v>
      </c>
      <c r="D16" s="6" t="s">
        <v>98</v>
      </c>
      <c r="E16" s="6" t="s">
        <v>518</v>
      </c>
      <c r="F16" s="5">
        <v>0.66651615451745749</v>
      </c>
      <c r="G16" s="5">
        <v>0.50877499999999998</v>
      </c>
      <c r="H16" s="5">
        <v>1.424771850537021</v>
      </c>
      <c r="I16" s="4" t="s">
        <v>517</v>
      </c>
      <c r="J16" s="4" t="s">
        <v>95</v>
      </c>
    </row>
    <row r="17" spans="1:10">
      <c r="A17" s="6" t="s">
        <v>15</v>
      </c>
      <c r="B17" s="6">
        <v>940</v>
      </c>
      <c r="C17" s="6" t="s">
        <v>32</v>
      </c>
      <c r="D17" s="6" t="s">
        <v>31</v>
      </c>
      <c r="E17" s="6" t="s">
        <v>507</v>
      </c>
      <c r="F17" s="5">
        <v>-0.58591531442803235</v>
      </c>
      <c r="G17" s="5">
        <v>0.98635799999999996</v>
      </c>
      <c r="H17" s="5">
        <v>1.044898866170445</v>
      </c>
      <c r="I17" s="4" t="s">
        <v>506</v>
      </c>
      <c r="J17" s="4" t="s">
        <v>402</v>
      </c>
    </row>
    <row r="18" spans="1:10">
      <c r="A18" s="6" t="s">
        <v>15</v>
      </c>
      <c r="B18" s="6">
        <v>921</v>
      </c>
      <c r="C18" s="6" t="s">
        <v>32</v>
      </c>
      <c r="D18" s="6" t="s">
        <v>31</v>
      </c>
      <c r="E18" s="6" t="s">
        <v>508</v>
      </c>
      <c r="F18" s="5">
        <v>-0.50966479416263455</v>
      </c>
      <c r="G18" s="5">
        <v>0.47942600000000002</v>
      </c>
      <c r="H18" s="5">
        <v>1.1145700062848209</v>
      </c>
      <c r="I18" s="4" t="s">
        <v>7</v>
      </c>
      <c r="J18" s="4" t="s">
        <v>402</v>
      </c>
    </row>
    <row r="19" spans="1:10">
      <c r="A19" s="6" t="s">
        <v>15</v>
      </c>
      <c r="B19" s="6">
        <v>812</v>
      </c>
      <c r="C19" s="6" t="s">
        <v>32</v>
      </c>
      <c r="D19" s="6" t="s">
        <v>31</v>
      </c>
      <c r="E19" s="6" t="s">
        <v>503</v>
      </c>
      <c r="F19" s="5">
        <v>-0.50099723312925404</v>
      </c>
      <c r="G19" s="5">
        <v>0.74007600000000007</v>
      </c>
      <c r="H19" s="5">
        <v>1.0311326990235421</v>
      </c>
      <c r="I19" s="4" t="s">
        <v>502</v>
      </c>
      <c r="J19" s="4" t="s">
        <v>402</v>
      </c>
    </row>
    <row r="20" spans="1:10">
      <c r="A20" s="6" t="s">
        <v>15</v>
      </c>
      <c r="B20" s="6">
        <v>661</v>
      </c>
      <c r="C20" s="6" t="s">
        <v>27</v>
      </c>
      <c r="D20" s="6" t="s">
        <v>26</v>
      </c>
      <c r="E20" s="6" t="s">
        <v>473</v>
      </c>
      <c r="F20" s="5">
        <v>-0.4933719469817871</v>
      </c>
      <c r="G20" s="5">
        <v>0.45296900000000001</v>
      </c>
      <c r="H20" s="5">
        <v>1.74136497860038</v>
      </c>
      <c r="I20" s="4" t="s">
        <v>472</v>
      </c>
      <c r="J20" s="4" t="s">
        <v>455</v>
      </c>
    </row>
    <row r="21" spans="1:10">
      <c r="A21" s="6" t="s">
        <v>15</v>
      </c>
      <c r="B21" s="6">
        <v>110</v>
      </c>
      <c r="C21" s="6" t="s">
        <v>381</v>
      </c>
      <c r="D21" s="6" t="s">
        <v>26</v>
      </c>
      <c r="E21" s="6" t="s">
        <v>632</v>
      </c>
      <c r="F21" s="5">
        <v>-0.48645889978972451</v>
      </c>
      <c r="G21" s="5">
        <v>0.47506999999999999</v>
      </c>
      <c r="H21" s="5">
        <v>1.766905457531015</v>
      </c>
      <c r="I21" s="4" t="s">
        <v>631</v>
      </c>
      <c r="J21" s="4" t="s">
        <v>455</v>
      </c>
    </row>
    <row r="22" spans="1:10">
      <c r="A22" s="6" t="s">
        <v>15</v>
      </c>
      <c r="B22" s="6">
        <v>222</v>
      </c>
      <c r="C22" s="6" t="s">
        <v>27</v>
      </c>
      <c r="D22" s="6" t="s">
        <v>26</v>
      </c>
      <c r="E22" s="6" t="s">
        <v>433</v>
      </c>
      <c r="F22" s="5">
        <v>-0.4850702876077998</v>
      </c>
      <c r="G22" s="5">
        <v>0.295352</v>
      </c>
      <c r="H22" s="5">
        <v>1.3798489491759789</v>
      </c>
      <c r="I22" s="4" t="s">
        <v>432</v>
      </c>
      <c r="J22" s="4" t="s">
        <v>264</v>
      </c>
    </row>
    <row r="23" spans="1:10">
      <c r="A23" s="6" t="s">
        <v>15</v>
      </c>
      <c r="B23" s="6">
        <v>202</v>
      </c>
      <c r="C23" s="6" t="s">
        <v>27</v>
      </c>
      <c r="D23" s="6" t="s">
        <v>26</v>
      </c>
      <c r="E23" s="6" t="s">
        <v>485</v>
      </c>
      <c r="F23" s="5">
        <v>-0.48355148584783603</v>
      </c>
      <c r="G23" s="5">
        <v>0.30183500000000002</v>
      </c>
      <c r="H23" s="5">
        <v>1.02841433668395</v>
      </c>
      <c r="I23" s="4" t="s">
        <v>484</v>
      </c>
      <c r="J23" s="4" t="s">
        <v>62</v>
      </c>
    </row>
    <row r="24" spans="1:10">
      <c r="A24" s="6" t="s">
        <v>15</v>
      </c>
      <c r="B24" s="6">
        <v>223</v>
      </c>
      <c r="C24" s="6" t="s">
        <v>27</v>
      </c>
      <c r="D24" s="6" t="s">
        <v>26</v>
      </c>
      <c r="E24" s="6" t="s">
        <v>483</v>
      </c>
      <c r="F24" s="5">
        <v>-0.40409885524704742</v>
      </c>
      <c r="G24" s="5">
        <v>0.42938700000000002</v>
      </c>
      <c r="H24" s="5">
        <v>1.0567878626831431</v>
      </c>
      <c r="I24" s="4" t="s">
        <v>482</v>
      </c>
      <c r="J24" s="4" t="s">
        <v>481</v>
      </c>
    </row>
    <row r="25" spans="1:10">
      <c r="A25" s="6" t="s">
        <v>15</v>
      </c>
      <c r="B25" s="6">
        <v>554</v>
      </c>
      <c r="C25" s="6" t="s">
        <v>27</v>
      </c>
      <c r="D25" s="6" t="s">
        <v>26</v>
      </c>
      <c r="E25" s="6" t="s">
        <v>638</v>
      </c>
      <c r="F25" s="5">
        <v>0.37397517432982641</v>
      </c>
      <c r="G25" s="5">
        <v>1.8698920000000001</v>
      </c>
      <c r="H25" s="5">
        <v>1.2169014186712059</v>
      </c>
      <c r="I25" s="4" t="s">
        <v>637</v>
      </c>
      <c r="J25" s="4" t="s">
        <v>117</v>
      </c>
    </row>
    <row r="26" spans="1:10">
      <c r="A26" s="6" t="s">
        <v>15</v>
      </c>
      <c r="B26" s="6">
        <v>181</v>
      </c>
      <c r="C26" s="6" t="s">
        <v>27</v>
      </c>
      <c r="D26" s="6" t="s">
        <v>26</v>
      </c>
      <c r="E26" s="6" t="s">
        <v>266</v>
      </c>
      <c r="F26" s="5">
        <v>-0.34533838849860538</v>
      </c>
      <c r="G26" s="5">
        <v>0.29516199999999998</v>
      </c>
      <c r="H26" s="5">
        <v>1.202505428445666</v>
      </c>
      <c r="I26" s="4" t="s">
        <v>265</v>
      </c>
      <c r="J26" s="4" t="s">
        <v>264</v>
      </c>
    </row>
    <row r="27" spans="1:10">
      <c r="A27" s="6" t="s">
        <v>15</v>
      </c>
      <c r="B27" s="6">
        <v>218</v>
      </c>
      <c r="C27" s="6" t="s">
        <v>27</v>
      </c>
      <c r="D27" s="6" t="s">
        <v>26</v>
      </c>
      <c r="E27" s="6" t="s">
        <v>350</v>
      </c>
      <c r="F27" s="5">
        <v>-0.3447398953139888</v>
      </c>
      <c r="G27" s="5">
        <v>0.64630299999999996</v>
      </c>
      <c r="H27" s="5">
        <v>1.1212663592856189</v>
      </c>
      <c r="I27" s="4" t="s">
        <v>349</v>
      </c>
      <c r="J27" s="4" t="s">
        <v>235</v>
      </c>
    </row>
    <row r="28" spans="1:10">
      <c r="A28" s="6" t="s">
        <v>15</v>
      </c>
      <c r="B28" s="6">
        <v>4</v>
      </c>
      <c r="C28" s="6" t="s">
        <v>99</v>
      </c>
      <c r="D28" s="6" t="s">
        <v>111</v>
      </c>
      <c r="E28" s="6" t="s">
        <v>569</v>
      </c>
      <c r="F28" s="5">
        <v>-0.31488879183262791</v>
      </c>
      <c r="G28" s="5">
        <v>0.61297600000000008</v>
      </c>
      <c r="H28" s="5">
        <v>1.1998400146519279</v>
      </c>
      <c r="I28" s="4" t="s">
        <v>568</v>
      </c>
      <c r="J28" s="4" t="s">
        <v>108</v>
      </c>
    </row>
    <row r="29" spans="1:10">
      <c r="A29" s="6" t="s">
        <v>15</v>
      </c>
      <c r="B29" s="6">
        <v>236</v>
      </c>
      <c r="C29" s="6" t="s">
        <v>27</v>
      </c>
      <c r="D29" s="6" t="s">
        <v>26</v>
      </c>
      <c r="E29" s="6" t="s">
        <v>119</v>
      </c>
      <c r="F29" s="5">
        <v>0.30125782815888552</v>
      </c>
      <c r="G29" s="5">
        <v>2.3813070000000001</v>
      </c>
      <c r="H29" s="5">
        <v>1.233186698817776</v>
      </c>
      <c r="I29" s="4" t="s">
        <v>118</v>
      </c>
      <c r="J29" s="4" t="s">
        <v>117</v>
      </c>
    </row>
    <row r="30" spans="1:10">
      <c r="A30" s="6" t="s">
        <v>15</v>
      </c>
      <c r="B30" s="6">
        <v>402</v>
      </c>
      <c r="C30" s="6" t="s">
        <v>27</v>
      </c>
      <c r="D30" s="6" t="s">
        <v>26</v>
      </c>
      <c r="E30" s="6" t="s">
        <v>469</v>
      </c>
      <c r="F30" s="5">
        <v>-0.29683056622757431</v>
      </c>
      <c r="G30" s="5">
        <v>0.73214899999999994</v>
      </c>
      <c r="H30" s="5">
        <v>1.016035675908495</v>
      </c>
      <c r="I30" s="4" t="s">
        <v>468</v>
      </c>
      <c r="J30" s="4" t="s">
        <v>238</v>
      </c>
    </row>
    <row r="31" spans="1:10">
      <c r="A31" s="6" t="s">
        <v>15</v>
      </c>
      <c r="B31" s="6">
        <v>1026</v>
      </c>
      <c r="C31" s="6" t="s">
        <v>99</v>
      </c>
      <c r="D31" s="6" t="s">
        <v>98</v>
      </c>
      <c r="E31" s="6" t="s">
        <v>97</v>
      </c>
      <c r="F31" s="5">
        <v>-0.27566550979961651</v>
      </c>
      <c r="G31" s="5">
        <v>1.8929009999999999</v>
      </c>
      <c r="H31" s="5">
        <v>1.1201707282728599</v>
      </c>
      <c r="I31" s="4" t="s">
        <v>96</v>
      </c>
      <c r="J31" s="4" t="s">
        <v>95</v>
      </c>
    </row>
    <row r="32" spans="1:10">
      <c r="A32" s="6" t="s">
        <v>15</v>
      </c>
      <c r="B32" s="6">
        <v>186</v>
      </c>
      <c r="C32" s="6" t="s">
        <v>27</v>
      </c>
      <c r="D32" s="6" t="s">
        <v>26</v>
      </c>
      <c r="E32" s="6" t="s">
        <v>392</v>
      </c>
      <c r="F32" s="5">
        <v>-0.27076677676130539</v>
      </c>
      <c r="G32" s="5">
        <v>0.46824100000000002</v>
      </c>
      <c r="H32" s="5">
        <v>1.033656579206321</v>
      </c>
      <c r="I32" s="4" t="s">
        <v>391</v>
      </c>
      <c r="J32" s="4" t="s">
        <v>235</v>
      </c>
    </row>
    <row r="33" spans="1:10">
      <c r="A33" s="6" t="s">
        <v>15</v>
      </c>
      <c r="B33" s="6">
        <v>184</v>
      </c>
      <c r="C33" s="6" t="s">
        <v>27</v>
      </c>
      <c r="D33" s="6" t="s">
        <v>26</v>
      </c>
      <c r="E33" s="6" t="s">
        <v>237</v>
      </c>
      <c r="F33" s="5">
        <v>-0.26720275674111749</v>
      </c>
      <c r="G33" s="5">
        <v>0.51172499999999999</v>
      </c>
      <c r="H33" s="5">
        <v>1.0279794883176401</v>
      </c>
      <c r="I33" s="4" t="s">
        <v>236</v>
      </c>
      <c r="J33" s="4" t="s">
        <v>235</v>
      </c>
    </row>
    <row r="34" spans="1:10">
      <c r="A34" s="6" t="s">
        <v>15</v>
      </c>
      <c r="B34" s="6">
        <v>1024</v>
      </c>
      <c r="C34" s="6" t="s">
        <v>99</v>
      </c>
      <c r="D34" s="6" t="s">
        <v>98</v>
      </c>
      <c r="E34" s="6" t="s">
        <v>491</v>
      </c>
      <c r="F34" s="5">
        <v>-0.26659232014632428</v>
      </c>
      <c r="G34" s="5">
        <v>0.11462600000000001</v>
      </c>
      <c r="H34" s="5">
        <v>1.00969306902845</v>
      </c>
      <c r="I34" s="4" t="s">
        <v>490</v>
      </c>
      <c r="J34" s="4" t="s">
        <v>95</v>
      </c>
    </row>
    <row r="35" spans="1:10">
      <c r="A35" s="6" t="s">
        <v>15</v>
      </c>
      <c r="B35" s="6">
        <v>728</v>
      </c>
      <c r="C35" s="6" t="s">
        <v>78</v>
      </c>
      <c r="D35" s="6" t="s">
        <v>77</v>
      </c>
      <c r="E35" s="6" t="s">
        <v>679</v>
      </c>
      <c r="F35" s="5">
        <v>-0.25963932300644249</v>
      </c>
      <c r="G35" s="5">
        <v>0.55604200000000004</v>
      </c>
      <c r="H35" s="5">
        <v>1.3148753222386551</v>
      </c>
      <c r="I35" s="4" t="s">
        <v>678</v>
      </c>
      <c r="J35" s="4" t="s">
        <v>74</v>
      </c>
    </row>
    <row r="36" spans="1:10">
      <c r="A36" s="6" t="s">
        <v>15</v>
      </c>
      <c r="B36" s="6">
        <v>763</v>
      </c>
      <c r="C36" s="6" t="s">
        <v>32</v>
      </c>
      <c r="D36" s="6" t="s">
        <v>31</v>
      </c>
      <c r="E36" s="6" t="s">
        <v>443</v>
      </c>
      <c r="F36" s="5">
        <v>-0.25917545604668529</v>
      </c>
      <c r="G36" s="5">
        <v>0.33147700000000002</v>
      </c>
      <c r="H36" s="5">
        <v>1.084773307612007</v>
      </c>
      <c r="I36" s="4" t="s">
        <v>442</v>
      </c>
      <c r="J36" s="4" t="s">
        <v>402</v>
      </c>
    </row>
    <row r="37" spans="1:10">
      <c r="A37" s="6" t="s">
        <v>15</v>
      </c>
      <c r="B37" s="6">
        <v>118</v>
      </c>
      <c r="C37" s="6" t="s">
        <v>27</v>
      </c>
      <c r="D37" s="6" t="s">
        <v>26</v>
      </c>
      <c r="E37" s="6" t="s">
        <v>1053</v>
      </c>
      <c r="F37" s="5">
        <v>0.25500656356446688</v>
      </c>
      <c r="G37" s="5">
        <v>1.7288250000000001</v>
      </c>
      <c r="H37" s="5">
        <v>1.0062481919427779</v>
      </c>
      <c r="I37" s="4" t="s">
        <v>1052</v>
      </c>
      <c r="J37" s="4" t="s">
        <v>1051</v>
      </c>
    </row>
    <row r="38" spans="1:10">
      <c r="A38" s="6" t="s">
        <v>15</v>
      </c>
      <c r="B38" s="6">
        <v>225</v>
      </c>
      <c r="C38" s="6" t="s">
        <v>27</v>
      </c>
      <c r="D38" s="6" t="s">
        <v>26</v>
      </c>
      <c r="E38" s="6" t="s">
        <v>478</v>
      </c>
      <c r="F38" s="5">
        <v>-0.25152726860226238</v>
      </c>
      <c r="G38" s="5">
        <v>0.55693599999999999</v>
      </c>
      <c r="H38" s="5">
        <v>1.3214193569589381</v>
      </c>
      <c r="I38" s="4" t="s">
        <v>477</v>
      </c>
      <c r="J38" s="4" t="s">
        <v>474</v>
      </c>
    </row>
    <row r="39" spans="1:10">
      <c r="A39" s="6" t="s">
        <v>15</v>
      </c>
      <c r="B39" s="6">
        <v>660</v>
      </c>
      <c r="C39" s="6" t="s">
        <v>27</v>
      </c>
      <c r="D39" s="6" t="s">
        <v>26</v>
      </c>
      <c r="E39" s="6" t="s">
        <v>562</v>
      </c>
      <c r="F39" s="5">
        <v>0.25102330491303659</v>
      </c>
      <c r="G39" s="5">
        <v>1.077232</v>
      </c>
      <c r="H39" s="5">
        <v>1.056317222370128</v>
      </c>
      <c r="I39" s="4" t="s">
        <v>561</v>
      </c>
      <c r="J39" s="4" t="s">
        <v>560</v>
      </c>
    </row>
    <row r="40" spans="1:10">
      <c r="A40" s="6" t="s">
        <v>15</v>
      </c>
      <c r="B40" s="6">
        <v>203</v>
      </c>
      <c r="C40" s="6" t="s">
        <v>27</v>
      </c>
      <c r="D40" s="6" t="s">
        <v>26</v>
      </c>
      <c r="E40" s="6" t="s">
        <v>275</v>
      </c>
      <c r="F40" s="5">
        <v>-0.24126353259682809</v>
      </c>
      <c r="G40" s="5">
        <v>0.61862200000000001</v>
      </c>
      <c r="H40" s="5">
        <v>1.0377013759273199</v>
      </c>
      <c r="I40" s="4" t="s">
        <v>274</v>
      </c>
      <c r="J40" s="4" t="s">
        <v>235</v>
      </c>
    </row>
    <row r="41" spans="1:10">
      <c r="A41" s="6" t="s">
        <v>15</v>
      </c>
      <c r="B41" s="6">
        <v>908</v>
      </c>
      <c r="C41" s="6" t="s">
        <v>32</v>
      </c>
      <c r="D41" s="6" t="s">
        <v>31</v>
      </c>
      <c r="E41" s="6" t="s">
        <v>425</v>
      </c>
      <c r="F41" s="5">
        <v>-0.24025974890454849</v>
      </c>
      <c r="G41" s="5">
        <v>0.37188100000000002</v>
      </c>
      <c r="H41" s="5">
        <v>1.3125014542306179</v>
      </c>
      <c r="I41" s="4" t="s">
        <v>424</v>
      </c>
      <c r="J41" s="4" t="s">
        <v>33</v>
      </c>
    </row>
    <row r="42" spans="1:10">
      <c r="A42" s="6" t="s">
        <v>15</v>
      </c>
      <c r="B42" s="6">
        <v>190</v>
      </c>
      <c r="C42" s="6" t="s">
        <v>27</v>
      </c>
      <c r="D42" s="6" t="s">
        <v>26</v>
      </c>
      <c r="E42" s="6" t="s">
        <v>465</v>
      </c>
      <c r="F42" s="5">
        <v>-0.23063887438487071</v>
      </c>
      <c r="G42" s="5">
        <v>0.406692</v>
      </c>
      <c r="H42" s="5">
        <v>1.1670641242626489</v>
      </c>
      <c r="I42" s="4" t="s">
        <v>464</v>
      </c>
      <c r="J42" s="4" t="s">
        <v>235</v>
      </c>
    </row>
    <row r="43" spans="1:10">
      <c r="A43" s="6" t="s">
        <v>15</v>
      </c>
      <c r="B43" s="6">
        <v>189</v>
      </c>
      <c r="C43" s="6" t="s">
        <v>27</v>
      </c>
      <c r="D43" s="6" t="s">
        <v>26</v>
      </c>
      <c r="E43" s="6" t="s">
        <v>429</v>
      </c>
      <c r="F43" s="5">
        <v>-0.22877249203826619</v>
      </c>
      <c r="G43" s="5">
        <v>0.419159</v>
      </c>
      <c r="H43" s="5">
        <v>1.027903679723845</v>
      </c>
      <c r="I43" s="4" t="s">
        <v>428</v>
      </c>
      <c r="J43" s="4" t="s">
        <v>235</v>
      </c>
    </row>
    <row r="44" spans="1:10">
      <c r="A44" s="6" t="s">
        <v>15</v>
      </c>
      <c r="B44" s="6">
        <v>896</v>
      </c>
      <c r="C44" s="6" t="s">
        <v>32</v>
      </c>
      <c r="D44" s="6" t="s">
        <v>31</v>
      </c>
      <c r="E44" s="6" t="s">
        <v>338</v>
      </c>
      <c r="F44" s="5">
        <v>-0.22245315269366289</v>
      </c>
      <c r="G44" s="5">
        <v>0.42008299999999998</v>
      </c>
      <c r="H44" s="5">
        <v>1.0914321631022561</v>
      </c>
      <c r="I44" s="4" t="s">
        <v>337</v>
      </c>
      <c r="J44" s="4" t="s">
        <v>336</v>
      </c>
    </row>
    <row r="45" spans="1:10">
      <c r="A45" s="6" t="s">
        <v>15</v>
      </c>
      <c r="B45" s="6">
        <v>914</v>
      </c>
      <c r="C45" s="6" t="s">
        <v>32</v>
      </c>
      <c r="D45" s="6" t="s">
        <v>31</v>
      </c>
      <c r="E45" s="6" t="s">
        <v>348</v>
      </c>
      <c r="F45" s="5">
        <v>-0.22165388460731841</v>
      </c>
      <c r="G45" s="5">
        <v>0.47008899999999998</v>
      </c>
      <c r="H45" s="5">
        <v>1.076004110175756</v>
      </c>
      <c r="I45" s="4" t="s">
        <v>347</v>
      </c>
      <c r="J45" s="4" t="s">
        <v>346</v>
      </c>
    </row>
    <row r="46" spans="1:10">
      <c r="A46" s="6" t="s">
        <v>15</v>
      </c>
      <c r="B46" s="6">
        <v>655</v>
      </c>
      <c r="C46" s="6" t="s">
        <v>27</v>
      </c>
      <c r="D46" s="6" t="s">
        <v>26</v>
      </c>
      <c r="E46" s="6" t="s">
        <v>769</v>
      </c>
      <c r="F46" s="5">
        <v>-0.21581670532321609</v>
      </c>
      <c r="G46" s="5">
        <v>0.675674</v>
      </c>
      <c r="H46" s="5">
        <v>1.1063614666413559</v>
      </c>
      <c r="I46" s="4" t="s">
        <v>768</v>
      </c>
      <c r="J46" s="4" t="s">
        <v>112</v>
      </c>
    </row>
    <row r="47" spans="1:10">
      <c r="A47" s="6" t="s">
        <v>15</v>
      </c>
      <c r="B47" s="6">
        <v>739</v>
      </c>
      <c r="C47" s="6" t="s">
        <v>78</v>
      </c>
      <c r="D47" s="6" t="s">
        <v>77</v>
      </c>
      <c r="E47" s="6" t="s">
        <v>463</v>
      </c>
      <c r="F47" s="5">
        <v>-0.20727397531543321</v>
      </c>
      <c r="G47" s="5">
        <v>0.39440199999999997</v>
      </c>
      <c r="H47" s="5">
        <v>1.255137771905616</v>
      </c>
      <c r="I47" s="4" t="s">
        <v>462</v>
      </c>
      <c r="J47" s="4" t="s">
        <v>74</v>
      </c>
    </row>
    <row r="48" spans="1:10">
      <c r="A48" s="6" t="s">
        <v>15</v>
      </c>
      <c r="B48" s="6">
        <v>871</v>
      </c>
      <c r="C48" s="6" t="s">
        <v>32</v>
      </c>
      <c r="D48" s="6" t="s">
        <v>31</v>
      </c>
      <c r="E48" s="6" t="s">
        <v>331</v>
      </c>
      <c r="F48" s="5">
        <v>0.19800568142454769</v>
      </c>
      <c r="G48" s="5">
        <v>2.0068839999999999</v>
      </c>
      <c r="H48" s="5">
        <v>1.0697453525090701</v>
      </c>
      <c r="I48" s="4" t="s">
        <v>330</v>
      </c>
      <c r="J48" s="4" t="s">
        <v>92</v>
      </c>
    </row>
    <row r="49" spans="1:10">
      <c r="A49" s="6" t="s">
        <v>15</v>
      </c>
      <c r="B49" s="6">
        <v>731</v>
      </c>
      <c r="C49" s="6" t="s">
        <v>78</v>
      </c>
      <c r="D49" s="6" t="s">
        <v>77</v>
      </c>
      <c r="E49" s="6" t="s">
        <v>427</v>
      </c>
      <c r="F49" s="5">
        <v>-0.19777990788474301</v>
      </c>
      <c r="G49" s="5">
        <v>0.38386199999999998</v>
      </c>
      <c r="H49" s="5">
        <v>1.0868527270185571</v>
      </c>
      <c r="I49" s="4" t="s">
        <v>426</v>
      </c>
      <c r="J49" s="4" t="s">
        <v>74</v>
      </c>
    </row>
    <row r="50" spans="1:10">
      <c r="A50" s="6" t="s">
        <v>15</v>
      </c>
      <c r="B50" s="6">
        <v>239</v>
      </c>
      <c r="C50" s="6" t="s">
        <v>27</v>
      </c>
      <c r="D50" s="6" t="s">
        <v>26</v>
      </c>
      <c r="E50" s="6" t="s">
        <v>653</v>
      </c>
      <c r="F50" s="5">
        <v>0.1957756450690944</v>
      </c>
      <c r="G50" s="5">
        <v>1.9679789999999999</v>
      </c>
      <c r="H50" s="5">
        <v>1.09191495552726</v>
      </c>
      <c r="I50" s="4" t="s">
        <v>652</v>
      </c>
      <c r="J50" s="4" t="s">
        <v>36</v>
      </c>
    </row>
    <row r="51" spans="1:10">
      <c r="A51" s="6" t="s">
        <v>15</v>
      </c>
      <c r="B51" s="6">
        <v>2</v>
      </c>
      <c r="C51" s="6" t="s">
        <v>99</v>
      </c>
      <c r="D51" s="6" t="s">
        <v>111</v>
      </c>
      <c r="E51" s="6" t="s">
        <v>450</v>
      </c>
      <c r="F51" s="5">
        <v>-0.18819057331448591</v>
      </c>
      <c r="G51" s="5">
        <v>0.84019699999999997</v>
      </c>
      <c r="H51" s="5">
        <v>1.218949075771689</v>
      </c>
      <c r="I51" s="4" t="s">
        <v>449</v>
      </c>
      <c r="J51" s="4" t="s">
        <v>108</v>
      </c>
    </row>
    <row r="52" spans="1:10">
      <c r="A52" s="6" t="s">
        <v>15</v>
      </c>
      <c r="B52" s="6">
        <v>188</v>
      </c>
      <c r="C52" s="6" t="s">
        <v>27</v>
      </c>
      <c r="D52" s="6" t="s">
        <v>26</v>
      </c>
      <c r="E52" s="6" t="s">
        <v>387</v>
      </c>
      <c r="F52" s="5">
        <v>-0.18686515921109731</v>
      </c>
      <c r="G52" s="5">
        <v>0.43066300000000002</v>
      </c>
      <c r="H52" s="5">
        <v>1.080458477432795</v>
      </c>
      <c r="I52" s="4" t="s">
        <v>386</v>
      </c>
      <c r="J52" s="4" t="s">
        <v>235</v>
      </c>
    </row>
    <row r="53" spans="1:10">
      <c r="A53" s="6" t="s">
        <v>15</v>
      </c>
      <c r="B53" s="6">
        <v>221</v>
      </c>
      <c r="C53" s="6" t="s">
        <v>27</v>
      </c>
      <c r="D53" s="6" t="s">
        <v>26</v>
      </c>
      <c r="E53" s="6" t="s">
        <v>396</v>
      </c>
      <c r="F53" s="5">
        <v>-0.18663083008665471</v>
      </c>
      <c r="G53" s="5">
        <v>0.81406299999999998</v>
      </c>
      <c r="H53" s="5">
        <v>1.075586735049926</v>
      </c>
      <c r="I53" s="4" t="s">
        <v>395</v>
      </c>
      <c r="J53" s="4" t="s">
        <v>86</v>
      </c>
    </row>
    <row r="54" spans="1:10">
      <c r="A54" s="6" t="s">
        <v>15</v>
      </c>
      <c r="B54" s="6">
        <v>811</v>
      </c>
      <c r="C54" s="6" t="s">
        <v>32</v>
      </c>
      <c r="D54" s="6" t="s">
        <v>31</v>
      </c>
      <c r="E54" s="6" t="s">
        <v>300</v>
      </c>
      <c r="F54" s="5">
        <v>-0.18399700523717419</v>
      </c>
      <c r="G54" s="5">
        <v>0.45394099999999998</v>
      </c>
      <c r="H54" s="5">
        <v>1.3928643619176859</v>
      </c>
      <c r="I54" s="4" t="s">
        <v>299</v>
      </c>
      <c r="J54" s="4" t="s">
        <v>298</v>
      </c>
    </row>
    <row r="55" spans="1:10">
      <c r="A55" s="6" t="s">
        <v>15</v>
      </c>
      <c r="B55" s="6">
        <v>727</v>
      </c>
      <c r="C55" s="6" t="s">
        <v>78</v>
      </c>
      <c r="D55" s="6" t="s">
        <v>77</v>
      </c>
      <c r="E55" s="6" t="s">
        <v>419</v>
      </c>
      <c r="F55" s="5">
        <v>-0.18180666591302791</v>
      </c>
      <c r="G55" s="5">
        <v>0.37322300000000003</v>
      </c>
      <c r="H55" s="5">
        <v>1.2267369082311841</v>
      </c>
      <c r="I55" s="4" t="s">
        <v>418</v>
      </c>
      <c r="J55" s="4" t="s">
        <v>74</v>
      </c>
    </row>
    <row r="56" spans="1:10">
      <c r="A56" s="6" t="s">
        <v>15</v>
      </c>
      <c r="B56" s="6">
        <v>726</v>
      </c>
      <c r="C56" s="6" t="s">
        <v>78</v>
      </c>
      <c r="D56" s="6" t="s">
        <v>77</v>
      </c>
      <c r="E56" s="6" t="s">
        <v>76</v>
      </c>
      <c r="F56" s="5">
        <v>-0.18161759121074519</v>
      </c>
      <c r="G56" s="5">
        <v>0.541134</v>
      </c>
      <c r="H56" s="5">
        <v>1.5087729003009129</v>
      </c>
      <c r="I56" s="4" t="s">
        <v>75</v>
      </c>
      <c r="J56" s="4" t="s">
        <v>74</v>
      </c>
    </row>
    <row r="57" spans="1:10">
      <c r="A57" s="6" t="s">
        <v>15</v>
      </c>
      <c r="B57" s="6">
        <v>238</v>
      </c>
      <c r="C57" s="6" t="s">
        <v>27</v>
      </c>
      <c r="D57" s="6" t="s">
        <v>26</v>
      </c>
      <c r="E57" s="6" t="s">
        <v>651</v>
      </c>
      <c r="F57" s="5">
        <v>0.18145327533640079</v>
      </c>
      <c r="G57" s="5">
        <v>2.202162</v>
      </c>
      <c r="H57" s="5">
        <v>1.056087289258463</v>
      </c>
      <c r="I57" s="4" t="s">
        <v>650</v>
      </c>
      <c r="J57" s="4" t="s">
        <v>36</v>
      </c>
    </row>
    <row r="58" spans="1:10">
      <c r="A58" s="6" t="s">
        <v>15</v>
      </c>
      <c r="B58" s="6">
        <v>996</v>
      </c>
      <c r="C58" s="6" t="s">
        <v>32</v>
      </c>
      <c r="D58" s="6" t="s">
        <v>31</v>
      </c>
      <c r="E58" s="6" t="s">
        <v>412</v>
      </c>
      <c r="F58" s="5">
        <v>0.17591842893669879</v>
      </c>
      <c r="G58" s="5">
        <v>2.1324079999999999</v>
      </c>
      <c r="H58" s="5">
        <v>1.1354551949844129</v>
      </c>
      <c r="I58" s="4" t="s">
        <v>411</v>
      </c>
      <c r="J58" s="4" t="s">
        <v>144</v>
      </c>
    </row>
    <row r="59" spans="1:10">
      <c r="A59" s="6" t="s">
        <v>15</v>
      </c>
      <c r="B59" s="6">
        <v>233</v>
      </c>
      <c r="C59" s="6" t="s">
        <v>27</v>
      </c>
      <c r="D59" s="6" t="s">
        <v>26</v>
      </c>
      <c r="E59" s="6" t="s">
        <v>756</v>
      </c>
      <c r="F59" s="5">
        <v>0.16722633358065331</v>
      </c>
      <c r="G59" s="5">
        <v>2.447441</v>
      </c>
      <c r="H59" s="5">
        <v>1.070739682786491</v>
      </c>
      <c r="I59" s="4" t="s">
        <v>755</v>
      </c>
      <c r="J59" s="4" t="s">
        <v>117</v>
      </c>
    </row>
    <row r="60" spans="1:10">
      <c r="A60" s="6" t="s">
        <v>15</v>
      </c>
      <c r="B60" s="6">
        <v>234</v>
      </c>
      <c r="C60" s="6" t="s">
        <v>27</v>
      </c>
      <c r="D60" s="6" t="s">
        <v>26</v>
      </c>
      <c r="E60" s="6" t="s">
        <v>215</v>
      </c>
      <c r="F60" s="5">
        <v>0.1671643477767677</v>
      </c>
      <c r="G60" s="5">
        <v>2.5159050000000001</v>
      </c>
      <c r="H60" s="5">
        <v>1.0994375369868621</v>
      </c>
      <c r="I60" s="4" t="s">
        <v>214</v>
      </c>
      <c r="J60" s="4" t="s">
        <v>117</v>
      </c>
    </row>
    <row r="61" spans="1:10">
      <c r="A61" s="6" t="s">
        <v>15</v>
      </c>
      <c r="B61" s="6">
        <v>364</v>
      </c>
      <c r="C61" s="6" t="s">
        <v>27</v>
      </c>
      <c r="D61" s="6" t="s">
        <v>26</v>
      </c>
      <c r="E61" s="6" t="s">
        <v>131</v>
      </c>
      <c r="F61" s="5">
        <v>0.16574674240835319</v>
      </c>
      <c r="G61" s="5">
        <v>1.728758</v>
      </c>
      <c r="H61" s="5">
        <v>1.134734941571689</v>
      </c>
      <c r="I61" s="4" t="s">
        <v>130</v>
      </c>
      <c r="J61" s="4" t="s">
        <v>45</v>
      </c>
    </row>
    <row r="62" spans="1:10">
      <c r="A62" s="6" t="s">
        <v>15</v>
      </c>
      <c r="B62" s="6">
        <v>191</v>
      </c>
      <c r="C62" s="6" t="s">
        <v>27</v>
      </c>
      <c r="D62" s="6" t="s">
        <v>26</v>
      </c>
      <c r="E62" s="6" t="s">
        <v>459</v>
      </c>
      <c r="F62" s="5">
        <v>-0.1657146115894689</v>
      </c>
      <c r="G62" s="5">
        <v>0.38887899999999997</v>
      </c>
      <c r="H62" s="5">
        <v>1.1317207165903189</v>
      </c>
      <c r="I62" s="4" t="s">
        <v>458</v>
      </c>
      <c r="J62" s="4" t="s">
        <v>235</v>
      </c>
    </row>
    <row r="63" spans="1:10">
      <c r="A63" s="6" t="s">
        <v>15</v>
      </c>
      <c r="B63" s="6">
        <v>803</v>
      </c>
      <c r="C63" s="6" t="s">
        <v>32</v>
      </c>
      <c r="D63" s="6" t="s">
        <v>31</v>
      </c>
      <c r="E63" s="6" t="s">
        <v>608</v>
      </c>
      <c r="F63" s="5">
        <v>-0.16562897234504209</v>
      </c>
      <c r="G63" s="5">
        <v>0.49284600000000001</v>
      </c>
      <c r="H63" s="5">
        <v>1.239474421744815</v>
      </c>
      <c r="I63" s="4" t="s">
        <v>607</v>
      </c>
      <c r="J63" s="4" t="s">
        <v>336</v>
      </c>
    </row>
    <row r="64" spans="1:10">
      <c r="A64" s="6" t="s">
        <v>15</v>
      </c>
      <c r="B64" s="6">
        <v>880</v>
      </c>
      <c r="C64" s="6" t="s">
        <v>32</v>
      </c>
      <c r="D64" s="6" t="s">
        <v>31</v>
      </c>
      <c r="E64" s="6" t="s">
        <v>752</v>
      </c>
      <c r="F64" s="5">
        <v>0.1634946574311964</v>
      </c>
      <c r="G64" s="5">
        <v>2.4855320000000001</v>
      </c>
      <c r="H64" s="5">
        <v>1.036539661264005</v>
      </c>
      <c r="I64" s="4" t="s">
        <v>751</v>
      </c>
      <c r="J64" s="4" t="s">
        <v>144</v>
      </c>
    </row>
    <row r="65" spans="1:10">
      <c r="A65" s="6" t="s">
        <v>15</v>
      </c>
      <c r="B65" s="6">
        <v>274</v>
      </c>
      <c r="C65" s="6" t="s">
        <v>27</v>
      </c>
      <c r="D65" s="6" t="s">
        <v>26</v>
      </c>
      <c r="E65" s="6" t="s">
        <v>759</v>
      </c>
      <c r="F65" s="5">
        <v>0.16253720630356019</v>
      </c>
      <c r="G65" s="5">
        <v>1.4988429999999999</v>
      </c>
      <c r="H65" s="5">
        <v>1.011373154860997</v>
      </c>
      <c r="I65" s="4" t="s">
        <v>758</v>
      </c>
      <c r="J65" s="4" t="s">
        <v>757</v>
      </c>
    </row>
    <row r="66" spans="1:10">
      <c r="A66" s="6" t="s">
        <v>15</v>
      </c>
      <c r="B66" s="6">
        <v>37</v>
      </c>
      <c r="C66" s="6" t="s">
        <v>381</v>
      </c>
      <c r="D66" s="6" t="s">
        <v>26</v>
      </c>
      <c r="E66" s="6" t="s">
        <v>350</v>
      </c>
      <c r="F66" s="5">
        <v>-0.1599145685445221</v>
      </c>
      <c r="G66" s="5">
        <v>0.63289399999999996</v>
      </c>
      <c r="H66" s="5">
        <v>1.147339780297447</v>
      </c>
      <c r="I66" s="4" t="s">
        <v>349</v>
      </c>
      <c r="J66" s="4" t="s">
        <v>235</v>
      </c>
    </row>
    <row r="67" spans="1:10">
      <c r="A67" s="6" t="s">
        <v>15</v>
      </c>
      <c r="B67" s="6">
        <v>530</v>
      </c>
      <c r="C67" s="6" t="s">
        <v>27</v>
      </c>
      <c r="D67" s="6" t="s">
        <v>26</v>
      </c>
      <c r="E67" s="6" t="s">
        <v>88</v>
      </c>
      <c r="F67" s="5">
        <v>0.15922694025014431</v>
      </c>
      <c r="G67" s="5">
        <v>1.2381439999999999</v>
      </c>
      <c r="H67" s="5">
        <v>1.083171715668473</v>
      </c>
      <c r="I67" s="4" t="s">
        <v>87</v>
      </c>
      <c r="J67" s="4" t="s">
        <v>86</v>
      </c>
    </row>
    <row r="68" spans="1:10">
      <c r="A68" s="6" t="s">
        <v>15</v>
      </c>
      <c r="B68" s="6">
        <v>404</v>
      </c>
      <c r="C68" s="6" t="s">
        <v>27</v>
      </c>
      <c r="D68" s="6" t="s">
        <v>26</v>
      </c>
      <c r="E68" s="6" t="s">
        <v>240</v>
      </c>
      <c r="F68" s="5">
        <v>0.15883986698948749</v>
      </c>
      <c r="G68" s="5">
        <v>1.6270690000000001</v>
      </c>
      <c r="H68" s="5">
        <v>1.073078252944702</v>
      </c>
      <c r="I68" s="4" t="s">
        <v>239</v>
      </c>
      <c r="J68" s="4" t="s">
        <v>238</v>
      </c>
    </row>
    <row r="69" spans="1:10">
      <c r="A69" s="6" t="s">
        <v>15</v>
      </c>
      <c r="B69" s="6">
        <v>198</v>
      </c>
      <c r="C69" s="6" t="s">
        <v>27</v>
      </c>
      <c r="D69" s="6" t="s">
        <v>26</v>
      </c>
      <c r="E69" s="6" t="s">
        <v>586</v>
      </c>
      <c r="F69" s="5">
        <v>-0.15749058799640839</v>
      </c>
      <c r="G69" s="5">
        <v>0.76749899999999993</v>
      </c>
      <c r="H69" s="5">
        <v>1.1595062964391361</v>
      </c>
      <c r="I69" s="4" t="s">
        <v>585</v>
      </c>
      <c r="J69" s="4" t="s">
        <v>62</v>
      </c>
    </row>
    <row r="70" spans="1:10">
      <c r="A70" s="6" t="s">
        <v>15</v>
      </c>
      <c r="B70" s="6">
        <v>541</v>
      </c>
      <c r="C70" s="6" t="s">
        <v>27</v>
      </c>
      <c r="D70" s="6" t="s">
        <v>26</v>
      </c>
      <c r="E70" s="6" t="s">
        <v>719</v>
      </c>
      <c r="F70" s="5">
        <v>-0.15637642696974391</v>
      </c>
      <c r="G70" s="5">
        <v>0.70282</v>
      </c>
      <c r="H70" s="5">
        <v>1.1300166389373589</v>
      </c>
      <c r="I70" s="4" t="s">
        <v>718</v>
      </c>
      <c r="J70" s="4" t="s">
        <v>86</v>
      </c>
    </row>
    <row r="71" spans="1:10">
      <c r="A71" s="6" t="s">
        <v>15</v>
      </c>
      <c r="B71" s="6">
        <v>505</v>
      </c>
      <c r="C71" s="6" t="s">
        <v>27</v>
      </c>
      <c r="D71" s="6" t="s">
        <v>26</v>
      </c>
      <c r="E71" s="6" t="s">
        <v>196</v>
      </c>
      <c r="F71" s="5">
        <v>0.15186581886928649</v>
      </c>
      <c r="G71" s="5">
        <v>1.6709579999999999</v>
      </c>
      <c r="H71" s="5">
        <v>1.165289084328458</v>
      </c>
      <c r="I71" s="4" t="s">
        <v>195</v>
      </c>
      <c r="J71" s="4" t="s">
        <v>68</v>
      </c>
    </row>
    <row r="72" spans="1:10">
      <c r="A72" s="6" t="s">
        <v>15</v>
      </c>
      <c r="B72" s="6">
        <v>973</v>
      </c>
      <c r="C72" s="6" t="s">
        <v>32</v>
      </c>
      <c r="D72" s="6" t="s">
        <v>31</v>
      </c>
      <c r="E72" s="6" t="s">
        <v>640</v>
      </c>
      <c r="F72" s="5">
        <v>0.14946217405210599</v>
      </c>
      <c r="G72" s="5">
        <v>1.7607900000000001</v>
      </c>
      <c r="H72" s="5">
        <v>1.0624270487256591</v>
      </c>
      <c r="I72" s="4" t="s">
        <v>639</v>
      </c>
      <c r="J72" s="4" t="s">
        <v>51</v>
      </c>
    </row>
    <row r="73" spans="1:10">
      <c r="A73" s="6" t="s">
        <v>15</v>
      </c>
      <c r="B73" s="6">
        <v>982</v>
      </c>
      <c r="C73" s="6" t="s">
        <v>32</v>
      </c>
      <c r="D73" s="6" t="s">
        <v>31</v>
      </c>
      <c r="E73" s="6" t="s">
        <v>280</v>
      </c>
      <c r="F73" s="5">
        <v>0.14748152159242181</v>
      </c>
      <c r="G73" s="5">
        <v>2.0349840000000001</v>
      </c>
      <c r="H73" s="5">
        <v>1.034439166195855</v>
      </c>
      <c r="I73" s="4" t="s">
        <v>279</v>
      </c>
      <c r="J73" s="4" t="s">
        <v>79</v>
      </c>
    </row>
    <row r="74" spans="1:10">
      <c r="A74" s="6" t="s">
        <v>15</v>
      </c>
      <c r="B74" s="6">
        <v>1002</v>
      </c>
      <c r="C74" s="6" t="s">
        <v>32</v>
      </c>
      <c r="D74" s="6" t="s">
        <v>31</v>
      </c>
      <c r="E74" s="6" t="s">
        <v>1050</v>
      </c>
      <c r="F74" s="5">
        <v>0.1466249506509526</v>
      </c>
      <c r="G74" s="5">
        <v>1.451883</v>
      </c>
      <c r="H74" s="5">
        <v>1.04165719917461</v>
      </c>
      <c r="I74" s="4" t="s">
        <v>1049</v>
      </c>
      <c r="J74" s="4" t="s">
        <v>1048</v>
      </c>
    </row>
    <row r="75" spans="1:10">
      <c r="A75" s="6" t="s">
        <v>15</v>
      </c>
      <c r="B75" s="6">
        <v>816</v>
      </c>
      <c r="C75" s="6" t="s">
        <v>32</v>
      </c>
      <c r="D75" s="6" t="s">
        <v>31</v>
      </c>
      <c r="E75" s="6" t="s">
        <v>312</v>
      </c>
      <c r="F75" s="5">
        <v>0.1416471034091695</v>
      </c>
      <c r="G75" s="5">
        <v>2.3336920000000001</v>
      </c>
      <c r="H75" s="5">
        <v>1.0435900347762599</v>
      </c>
      <c r="I75" s="4" t="s">
        <v>311</v>
      </c>
      <c r="J75" s="4" t="s">
        <v>144</v>
      </c>
    </row>
    <row r="76" spans="1:10">
      <c r="A76" s="6" t="s">
        <v>15</v>
      </c>
      <c r="B76" s="6">
        <v>776</v>
      </c>
      <c r="C76" s="6" t="s">
        <v>32</v>
      </c>
      <c r="D76" s="6" t="s">
        <v>31</v>
      </c>
      <c r="E76" s="6" t="s">
        <v>146</v>
      </c>
      <c r="F76" s="5">
        <v>0.14048660035864971</v>
      </c>
      <c r="G76" s="5">
        <v>2.2428620000000001</v>
      </c>
      <c r="H76" s="5">
        <v>1.084296003066439</v>
      </c>
      <c r="I76" s="4" t="s">
        <v>145</v>
      </c>
      <c r="J76" s="4" t="s">
        <v>144</v>
      </c>
    </row>
    <row r="77" spans="1:10">
      <c r="A77" s="6" t="s">
        <v>15</v>
      </c>
      <c r="B77" s="6">
        <v>458</v>
      </c>
      <c r="C77" s="6" t="s">
        <v>27</v>
      </c>
      <c r="D77" s="6" t="s">
        <v>26</v>
      </c>
      <c r="E77" s="6" t="s">
        <v>941</v>
      </c>
      <c r="F77" s="5">
        <v>0.13593978648362451</v>
      </c>
      <c r="G77" s="5">
        <v>1.6598390000000001</v>
      </c>
      <c r="H77" s="5">
        <v>1.032555834107735</v>
      </c>
      <c r="I77" s="4" t="s">
        <v>940</v>
      </c>
      <c r="J77" s="4" t="s">
        <v>573</v>
      </c>
    </row>
    <row r="78" spans="1:10">
      <c r="A78" s="6" t="s">
        <v>15</v>
      </c>
      <c r="B78" s="6">
        <v>729</v>
      </c>
      <c r="C78" s="6" t="s">
        <v>78</v>
      </c>
      <c r="D78" s="6" t="s">
        <v>77</v>
      </c>
      <c r="E78" s="6" t="s">
        <v>452</v>
      </c>
      <c r="F78" s="5">
        <v>-0.13540122925656689</v>
      </c>
      <c r="G78" s="5">
        <v>0.3957</v>
      </c>
      <c r="H78" s="5">
        <v>1.1836765614988349</v>
      </c>
      <c r="I78" s="4" t="s">
        <v>451</v>
      </c>
      <c r="J78" s="4" t="s">
        <v>74</v>
      </c>
    </row>
    <row r="79" spans="1:10">
      <c r="A79" s="6" t="s">
        <v>15</v>
      </c>
      <c r="B79" s="6">
        <v>194</v>
      </c>
      <c r="C79" s="6" t="s">
        <v>27</v>
      </c>
      <c r="D79" s="6" t="s">
        <v>26</v>
      </c>
      <c r="E79" s="6" t="s">
        <v>406</v>
      </c>
      <c r="F79" s="5">
        <v>-0.13437808149423661</v>
      </c>
      <c r="G79" s="5">
        <v>0.56754700000000002</v>
      </c>
      <c r="H79" s="5">
        <v>1.110027740439963</v>
      </c>
      <c r="I79" s="4" t="s">
        <v>405</v>
      </c>
      <c r="J79" s="4" t="s">
        <v>235</v>
      </c>
    </row>
    <row r="80" spans="1:10">
      <c r="A80" s="6" t="s">
        <v>15</v>
      </c>
      <c r="B80" s="6">
        <v>547</v>
      </c>
      <c r="C80" s="6" t="s">
        <v>27</v>
      </c>
      <c r="D80" s="6" t="s">
        <v>26</v>
      </c>
      <c r="E80" s="6" t="s">
        <v>169</v>
      </c>
      <c r="F80" s="5">
        <v>0.13221147940688369</v>
      </c>
      <c r="G80" s="5">
        <v>1.7055309999999999</v>
      </c>
      <c r="H80" s="5">
        <v>1.0917955750896551</v>
      </c>
      <c r="I80" s="4" t="s">
        <v>168</v>
      </c>
      <c r="J80" s="4" t="s">
        <v>36</v>
      </c>
    </row>
    <row r="81" spans="1:10">
      <c r="A81" s="6" t="s">
        <v>15</v>
      </c>
      <c r="B81" s="6">
        <v>806</v>
      </c>
      <c r="C81" s="6" t="s">
        <v>32</v>
      </c>
      <c r="D81" s="6" t="s">
        <v>31</v>
      </c>
      <c r="E81" s="6" t="s">
        <v>94</v>
      </c>
      <c r="F81" s="5">
        <v>0.13199260211359889</v>
      </c>
      <c r="G81" s="5">
        <v>1.7201630000000001</v>
      </c>
      <c r="H81" s="5">
        <v>1.1027546444341769</v>
      </c>
      <c r="I81" s="4" t="s">
        <v>93</v>
      </c>
      <c r="J81" s="4" t="s">
        <v>92</v>
      </c>
    </row>
    <row r="82" spans="1:10">
      <c r="A82" s="6" t="s">
        <v>15</v>
      </c>
      <c r="B82" s="6">
        <v>211</v>
      </c>
      <c r="C82" s="6" t="s">
        <v>27</v>
      </c>
      <c r="D82" s="6" t="s">
        <v>26</v>
      </c>
      <c r="E82" s="6" t="s">
        <v>754</v>
      </c>
      <c r="F82" s="5">
        <v>0.13154450398522441</v>
      </c>
      <c r="G82" s="5">
        <v>2.167659</v>
      </c>
      <c r="H82" s="5">
        <v>1.036646051112232</v>
      </c>
      <c r="I82" s="4" t="s">
        <v>753</v>
      </c>
      <c r="J82" s="4" t="s">
        <v>628</v>
      </c>
    </row>
    <row r="83" spans="1:10">
      <c r="A83" s="6" t="s">
        <v>15</v>
      </c>
      <c r="B83" s="6">
        <v>929</v>
      </c>
      <c r="C83" s="6" t="s">
        <v>32</v>
      </c>
      <c r="D83" s="6" t="s">
        <v>31</v>
      </c>
      <c r="E83" s="6" t="s">
        <v>747</v>
      </c>
      <c r="F83" s="5">
        <v>0.12856372210163811</v>
      </c>
      <c r="G83" s="5">
        <v>1.469103</v>
      </c>
      <c r="H83" s="5">
        <v>1.0324108052033549</v>
      </c>
      <c r="I83" s="4" t="s">
        <v>746</v>
      </c>
      <c r="J83" s="4" t="s">
        <v>79</v>
      </c>
    </row>
    <row r="84" spans="1:10">
      <c r="A84" s="6" t="s">
        <v>15</v>
      </c>
      <c r="B84" s="6">
        <v>593</v>
      </c>
      <c r="C84" s="6" t="s">
        <v>27</v>
      </c>
      <c r="D84" s="6" t="s">
        <v>26</v>
      </c>
      <c r="E84" s="6" t="s">
        <v>159</v>
      </c>
      <c r="F84" s="5">
        <v>0.1284146658697535</v>
      </c>
      <c r="G84" s="5">
        <v>1.6721550000000001</v>
      </c>
      <c r="H84" s="5">
        <v>1.140131818529029</v>
      </c>
      <c r="I84" s="4" t="s">
        <v>158</v>
      </c>
      <c r="J84" s="4" t="s">
        <v>136</v>
      </c>
    </row>
    <row r="85" spans="1:10">
      <c r="A85" s="6" t="s">
        <v>15</v>
      </c>
      <c r="B85" s="6">
        <v>733</v>
      </c>
      <c r="C85" s="6" t="s">
        <v>78</v>
      </c>
      <c r="D85" s="6" t="s">
        <v>77</v>
      </c>
      <c r="E85" s="6" t="s">
        <v>461</v>
      </c>
      <c r="F85" s="5">
        <v>-0.12828746414149261</v>
      </c>
      <c r="G85" s="5">
        <v>0.37064900000000001</v>
      </c>
      <c r="H85" s="5">
        <v>1.155045762563421</v>
      </c>
      <c r="I85" s="4" t="s">
        <v>460</v>
      </c>
      <c r="J85" s="4" t="s">
        <v>74</v>
      </c>
    </row>
    <row r="86" spans="1:10">
      <c r="A86" s="6" t="s">
        <v>15</v>
      </c>
      <c r="B86" s="6">
        <v>539</v>
      </c>
      <c r="C86" s="6" t="s">
        <v>27</v>
      </c>
      <c r="D86" s="6" t="s">
        <v>26</v>
      </c>
      <c r="E86" s="6" t="s">
        <v>713</v>
      </c>
      <c r="F86" s="5">
        <v>-0.12764013353223169</v>
      </c>
      <c r="G86" s="5">
        <v>0.82389400000000002</v>
      </c>
      <c r="H86" s="5">
        <v>1.077463180017842</v>
      </c>
      <c r="I86" s="4" t="s">
        <v>712</v>
      </c>
      <c r="J86" s="4" t="s">
        <v>86</v>
      </c>
    </row>
    <row r="87" spans="1:10">
      <c r="A87" s="6" t="s">
        <v>15</v>
      </c>
      <c r="B87" s="6">
        <v>850</v>
      </c>
      <c r="C87" s="6" t="s">
        <v>32</v>
      </c>
      <c r="D87" s="6" t="s">
        <v>31</v>
      </c>
      <c r="E87" s="6" t="s">
        <v>378</v>
      </c>
      <c r="F87" s="5">
        <v>0.1247643646829478</v>
      </c>
      <c r="G87" s="5">
        <v>1.5027870000000001</v>
      </c>
      <c r="H87" s="5">
        <v>1.2185684382468649</v>
      </c>
      <c r="I87" s="4" t="s">
        <v>377</v>
      </c>
      <c r="J87" s="4" t="s">
        <v>376</v>
      </c>
    </row>
    <row r="88" spans="1:10">
      <c r="A88" s="6" t="s">
        <v>15</v>
      </c>
      <c r="B88" s="6">
        <v>15</v>
      </c>
      <c r="C88" s="6" t="s">
        <v>381</v>
      </c>
      <c r="D88" s="6" t="s">
        <v>26</v>
      </c>
      <c r="E88" s="6" t="s">
        <v>665</v>
      </c>
      <c r="F88" s="5">
        <v>-0.12329770396682679</v>
      </c>
      <c r="G88" s="5">
        <v>0.94012700000000005</v>
      </c>
      <c r="H88" s="5">
        <v>1.1566235364102451</v>
      </c>
      <c r="I88" s="4" t="s">
        <v>664</v>
      </c>
      <c r="J88" s="4" t="s">
        <v>663</v>
      </c>
    </row>
    <row r="89" spans="1:10">
      <c r="A89" s="6" t="s">
        <v>15</v>
      </c>
      <c r="B89" s="6">
        <v>861</v>
      </c>
      <c r="C89" s="6" t="s">
        <v>32</v>
      </c>
      <c r="D89" s="6" t="s">
        <v>31</v>
      </c>
      <c r="E89" s="6" t="s">
        <v>242</v>
      </c>
      <c r="F89" s="5">
        <v>0.1221575091785109</v>
      </c>
      <c r="G89" s="5">
        <v>1.336911</v>
      </c>
      <c r="H89" s="5">
        <v>1.185906118088214</v>
      </c>
      <c r="I89" s="4" t="s">
        <v>241</v>
      </c>
      <c r="J89" s="4" t="s">
        <v>51</v>
      </c>
    </row>
    <row r="90" spans="1:10">
      <c r="A90" s="6" t="s">
        <v>15</v>
      </c>
      <c r="B90" s="6">
        <v>592</v>
      </c>
      <c r="C90" s="6" t="s">
        <v>27</v>
      </c>
      <c r="D90" s="6" t="s">
        <v>26</v>
      </c>
      <c r="E90" s="6" t="s">
        <v>138</v>
      </c>
      <c r="F90" s="5">
        <v>0.1215403849073215</v>
      </c>
      <c r="G90" s="5">
        <v>1.6027629999999999</v>
      </c>
      <c r="H90" s="5">
        <v>1.1479522493450449</v>
      </c>
      <c r="I90" s="4" t="s">
        <v>137</v>
      </c>
      <c r="J90" s="4" t="s">
        <v>136</v>
      </c>
    </row>
    <row r="91" spans="1:10">
      <c r="A91" s="6" t="s">
        <v>15</v>
      </c>
      <c r="B91" s="6">
        <v>150</v>
      </c>
      <c r="C91" s="6" t="s">
        <v>27</v>
      </c>
      <c r="D91" s="6" t="s">
        <v>26</v>
      </c>
      <c r="E91" s="6" t="s">
        <v>930</v>
      </c>
      <c r="F91" s="5">
        <v>0.1208437887955191</v>
      </c>
      <c r="G91" s="5">
        <v>1.416455</v>
      </c>
      <c r="H91" s="5">
        <v>1.260588532290478</v>
      </c>
      <c r="I91" s="4" t="s">
        <v>929</v>
      </c>
      <c r="J91" s="4" t="s">
        <v>928</v>
      </c>
    </row>
    <row r="92" spans="1:10">
      <c r="A92" s="6" t="s">
        <v>15</v>
      </c>
      <c r="B92" s="6">
        <v>200</v>
      </c>
      <c r="C92" s="6" t="s">
        <v>27</v>
      </c>
      <c r="D92" s="6" t="s">
        <v>26</v>
      </c>
      <c r="E92" s="6" t="s">
        <v>171</v>
      </c>
      <c r="F92" s="5">
        <v>-0.1183227120487277</v>
      </c>
      <c r="G92" s="5">
        <v>0.59863900000000003</v>
      </c>
      <c r="H92" s="5">
        <v>1.1375448447979239</v>
      </c>
      <c r="I92" s="4" t="s">
        <v>170</v>
      </c>
      <c r="J92" s="4" t="s">
        <v>62</v>
      </c>
    </row>
    <row r="93" spans="1:10">
      <c r="A93" s="6" t="s">
        <v>15</v>
      </c>
      <c r="B93" s="6">
        <v>219</v>
      </c>
      <c r="C93" s="6" t="s">
        <v>27</v>
      </c>
      <c r="D93" s="6" t="s">
        <v>26</v>
      </c>
      <c r="E93" s="6" t="s">
        <v>724</v>
      </c>
      <c r="F93" s="5">
        <v>-0.1157790970871088</v>
      </c>
      <c r="G93" s="5">
        <v>0.48726000000000003</v>
      </c>
      <c r="H93" s="5">
        <v>1.3480076246493811</v>
      </c>
      <c r="I93" s="4" t="s">
        <v>723</v>
      </c>
      <c r="J93" s="4" t="s">
        <v>206</v>
      </c>
    </row>
    <row r="94" spans="1:10">
      <c r="A94" s="6" t="s">
        <v>15</v>
      </c>
      <c r="B94" s="6">
        <v>1025</v>
      </c>
      <c r="C94" s="6" t="s">
        <v>99</v>
      </c>
      <c r="D94" s="6" t="s">
        <v>98</v>
      </c>
      <c r="E94" s="6" t="s">
        <v>480</v>
      </c>
      <c r="F94" s="5">
        <v>-0.1151829611923811</v>
      </c>
      <c r="G94" s="5">
        <v>1.2563690000000001</v>
      </c>
      <c r="H94" s="5">
        <v>1.2734702109660001</v>
      </c>
      <c r="I94" s="4" t="s">
        <v>479</v>
      </c>
      <c r="J94" s="4" t="s">
        <v>95</v>
      </c>
    </row>
    <row r="95" spans="1:10">
      <c r="A95" s="6" t="s">
        <v>15</v>
      </c>
      <c r="B95" s="6">
        <v>587</v>
      </c>
      <c r="C95" s="6" t="s">
        <v>27</v>
      </c>
      <c r="D95" s="6" t="s">
        <v>26</v>
      </c>
      <c r="E95" s="6" t="s">
        <v>154</v>
      </c>
      <c r="F95" s="5">
        <v>0.1142838604432265</v>
      </c>
      <c r="G95" s="5">
        <v>1.4732609999999999</v>
      </c>
      <c r="H95" s="5">
        <v>1.2550026263601579</v>
      </c>
      <c r="I95" s="4" t="s">
        <v>153</v>
      </c>
      <c r="J95" s="4" t="s">
        <v>136</v>
      </c>
    </row>
    <row r="96" spans="1:10">
      <c r="A96" s="6" t="s">
        <v>15</v>
      </c>
      <c r="B96" s="6">
        <v>872</v>
      </c>
      <c r="C96" s="6" t="s">
        <v>32</v>
      </c>
      <c r="D96" s="6" t="s">
        <v>31</v>
      </c>
      <c r="E96" s="6" t="s">
        <v>581</v>
      </c>
      <c r="F96" s="5">
        <v>0.1103261993334549</v>
      </c>
      <c r="G96" s="5">
        <v>1.2966260000000001</v>
      </c>
      <c r="H96" s="5">
        <v>1.06544451756862</v>
      </c>
      <c r="I96" s="4" t="s">
        <v>580</v>
      </c>
      <c r="J96" s="4" t="s">
        <v>79</v>
      </c>
    </row>
    <row r="97" spans="1:10">
      <c r="A97" s="6" t="s">
        <v>15</v>
      </c>
      <c r="B97" s="6">
        <v>584</v>
      </c>
      <c r="C97" s="6" t="s">
        <v>27</v>
      </c>
      <c r="D97" s="6" t="s">
        <v>26</v>
      </c>
      <c r="E97" s="6" t="s">
        <v>1047</v>
      </c>
      <c r="F97" s="5">
        <v>0.1083271774820397</v>
      </c>
      <c r="G97" s="5">
        <v>1.2897000000000001</v>
      </c>
      <c r="H97" s="5">
        <v>1.0359682288909451</v>
      </c>
      <c r="I97" s="4" t="s">
        <v>1046</v>
      </c>
      <c r="J97" s="4" t="s">
        <v>190</v>
      </c>
    </row>
    <row r="98" spans="1:10">
      <c r="A98" s="6" t="s">
        <v>15</v>
      </c>
      <c r="B98" s="6">
        <v>751</v>
      </c>
      <c r="C98" s="6" t="s">
        <v>32</v>
      </c>
      <c r="D98" s="6" t="s">
        <v>31</v>
      </c>
      <c r="E98" s="6" t="s">
        <v>964</v>
      </c>
      <c r="F98" s="5">
        <v>0.10652998645446581</v>
      </c>
      <c r="G98" s="5">
        <v>1.406803</v>
      </c>
      <c r="H98" s="5">
        <v>1.0263697225144619</v>
      </c>
      <c r="I98" s="4" t="s">
        <v>963</v>
      </c>
      <c r="J98" s="4" t="s">
        <v>51</v>
      </c>
    </row>
    <row r="99" spans="1:10">
      <c r="A99" s="6" t="s">
        <v>15</v>
      </c>
      <c r="B99" s="6">
        <v>356</v>
      </c>
      <c r="C99" s="6" t="s">
        <v>27</v>
      </c>
      <c r="D99" s="6" t="s">
        <v>26</v>
      </c>
      <c r="E99" s="6" t="s">
        <v>278</v>
      </c>
      <c r="F99" s="5">
        <v>0.10572076013409901</v>
      </c>
      <c r="G99" s="5">
        <v>1.629839</v>
      </c>
      <c r="H99" s="5">
        <v>1.0478261873090799</v>
      </c>
      <c r="I99" s="4" t="s">
        <v>277</v>
      </c>
      <c r="J99" s="4" t="s">
        <v>276</v>
      </c>
    </row>
    <row r="100" spans="1:10">
      <c r="A100" s="6" t="s">
        <v>15</v>
      </c>
      <c r="B100" s="6">
        <v>466</v>
      </c>
      <c r="C100" s="6" t="s">
        <v>27</v>
      </c>
      <c r="D100" s="6" t="s">
        <v>26</v>
      </c>
      <c r="E100" s="6" t="s">
        <v>647</v>
      </c>
      <c r="F100" s="5">
        <v>0.105562612008301</v>
      </c>
      <c r="G100" s="5">
        <v>1.5861860000000001</v>
      </c>
      <c r="H100" s="5">
        <v>1.0520248247934141</v>
      </c>
      <c r="I100" s="4" t="s">
        <v>646</v>
      </c>
      <c r="J100" s="4" t="s">
        <v>573</v>
      </c>
    </row>
    <row r="101" spans="1:10">
      <c r="A101" s="6" t="s">
        <v>15</v>
      </c>
      <c r="B101" s="6">
        <v>240</v>
      </c>
      <c r="C101" s="6" t="s">
        <v>27</v>
      </c>
      <c r="D101" s="6" t="s">
        <v>26</v>
      </c>
      <c r="E101" s="6" t="s">
        <v>927</v>
      </c>
      <c r="F101" s="5">
        <v>0.1049340561670286</v>
      </c>
      <c r="G101" s="5">
        <v>1.8115870000000001</v>
      </c>
      <c r="H101" s="5">
        <v>1.2056169930513041</v>
      </c>
      <c r="I101" s="4" t="s">
        <v>926</v>
      </c>
      <c r="J101" s="4" t="s">
        <v>36</v>
      </c>
    </row>
    <row r="102" spans="1:10">
      <c r="A102" s="6" t="s">
        <v>15</v>
      </c>
      <c r="B102" s="6">
        <v>199</v>
      </c>
      <c r="C102" s="6" t="s">
        <v>27</v>
      </c>
      <c r="D102" s="6" t="s">
        <v>26</v>
      </c>
      <c r="E102" s="6" t="s">
        <v>649</v>
      </c>
      <c r="F102" s="5">
        <v>-0.104675059043962</v>
      </c>
      <c r="G102" s="5">
        <v>0.61209899999999995</v>
      </c>
      <c r="H102" s="5">
        <v>1.0657916763613751</v>
      </c>
      <c r="I102" s="4" t="s">
        <v>648</v>
      </c>
      <c r="J102" s="4" t="s">
        <v>62</v>
      </c>
    </row>
    <row r="103" spans="1:10">
      <c r="A103" s="6" t="s">
        <v>15</v>
      </c>
      <c r="B103" s="6">
        <v>694</v>
      </c>
      <c r="C103" s="6" t="s">
        <v>27</v>
      </c>
      <c r="D103" s="6" t="s">
        <v>26</v>
      </c>
      <c r="E103" s="6" t="s">
        <v>306</v>
      </c>
      <c r="F103" s="5">
        <v>0.1034670455054577</v>
      </c>
      <c r="G103" s="5">
        <v>1.281247</v>
      </c>
      <c r="H103" s="5">
        <v>1.0708548569654499</v>
      </c>
      <c r="I103" s="4" t="s">
        <v>305</v>
      </c>
      <c r="J103" s="4" t="s">
        <v>238</v>
      </c>
    </row>
    <row r="104" spans="1:10">
      <c r="A104" s="6" t="s">
        <v>15</v>
      </c>
      <c r="B104" s="6">
        <v>885</v>
      </c>
      <c r="C104" s="6" t="s">
        <v>32</v>
      </c>
      <c r="D104" s="6" t="s">
        <v>31</v>
      </c>
      <c r="E104" s="6" t="s">
        <v>318</v>
      </c>
      <c r="F104" s="5">
        <v>-0.1033356552659999</v>
      </c>
      <c r="G104" s="5">
        <v>0.51412200000000008</v>
      </c>
      <c r="H104" s="5">
        <v>1.1141187141523481</v>
      </c>
      <c r="I104" s="4" t="s">
        <v>317</v>
      </c>
      <c r="J104" s="4" t="s">
        <v>316</v>
      </c>
    </row>
    <row r="105" spans="1:10">
      <c r="A105" s="6" t="s">
        <v>15</v>
      </c>
      <c r="B105" s="6">
        <v>960</v>
      </c>
      <c r="C105" s="6" t="s">
        <v>32</v>
      </c>
      <c r="D105" s="6" t="s">
        <v>31</v>
      </c>
      <c r="E105" s="6" t="s">
        <v>1045</v>
      </c>
      <c r="F105" s="5">
        <v>0.1015557540894734</v>
      </c>
      <c r="G105" s="5">
        <v>1.490586</v>
      </c>
      <c r="H105" s="5">
        <v>1.0280360254395471</v>
      </c>
      <c r="I105" s="4" t="s">
        <v>1044</v>
      </c>
      <c r="J105" s="4" t="s">
        <v>1043</v>
      </c>
    </row>
    <row r="106" spans="1:10">
      <c r="A106" s="6" t="s">
        <v>15</v>
      </c>
      <c r="B106" s="6">
        <v>396</v>
      </c>
      <c r="C106" s="6" t="s">
        <v>27</v>
      </c>
      <c r="D106" s="6" t="s">
        <v>26</v>
      </c>
      <c r="E106" s="6" t="s">
        <v>174</v>
      </c>
      <c r="F106" s="5">
        <v>0.10131896058321969</v>
      </c>
      <c r="G106" s="5">
        <v>1.2635130000000001</v>
      </c>
      <c r="H106" s="5">
        <v>1.0661519078639341</v>
      </c>
      <c r="I106" s="4" t="s">
        <v>173</v>
      </c>
      <c r="J106" s="4" t="s">
        <v>172</v>
      </c>
    </row>
    <row r="107" spans="1:10">
      <c r="A107" s="6" t="s">
        <v>15</v>
      </c>
      <c r="B107" s="6">
        <v>764</v>
      </c>
      <c r="C107" s="6" t="s">
        <v>32</v>
      </c>
      <c r="D107" s="6" t="s">
        <v>31</v>
      </c>
      <c r="E107" s="6" t="s">
        <v>149</v>
      </c>
      <c r="F107" s="5">
        <v>9.730381733241876E-2</v>
      </c>
      <c r="G107" s="5">
        <v>1.336595</v>
      </c>
      <c r="H107" s="5">
        <v>1.0252300800725229</v>
      </c>
      <c r="I107" s="4" t="s">
        <v>148</v>
      </c>
      <c r="J107" s="4" t="s">
        <v>147</v>
      </c>
    </row>
    <row r="108" spans="1:10">
      <c r="A108" s="6" t="s">
        <v>15</v>
      </c>
      <c r="B108" s="6">
        <v>383</v>
      </c>
      <c r="C108" s="6" t="s">
        <v>27</v>
      </c>
      <c r="D108" s="6" t="s">
        <v>26</v>
      </c>
      <c r="E108" s="6" t="s">
        <v>706</v>
      </c>
      <c r="F108" s="5">
        <v>9.6162987827490359E-2</v>
      </c>
      <c r="G108" s="5">
        <v>1.590182</v>
      </c>
      <c r="H108" s="5">
        <v>1.0228949943533401</v>
      </c>
      <c r="I108" s="4" t="s">
        <v>705</v>
      </c>
      <c r="J108" s="4" t="s">
        <v>190</v>
      </c>
    </row>
    <row r="109" spans="1:10">
      <c r="A109" s="6" t="s">
        <v>15</v>
      </c>
      <c r="B109" s="6">
        <v>827</v>
      </c>
      <c r="C109" s="6" t="s">
        <v>32</v>
      </c>
      <c r="D109" s="6" t="s">
        <v>31</v>
      </c>
      <c r="E109" s="6" t="s">
        <v>181</v>
      </c>
      <c r="F109" s="5">
        <v>9.3741055054742395E-2</v>
      </c>
      <c r="G109" s="5">
        <v>1.603218</v>
      </c>
      <c r="H109" s="5">
        <v>1.025890347645414</v>
      </c>
      <c r="I109" s="4" t="s">
        <v>180</v>
      </c>
      <c r="J109" s="4" t="s">
        <v>33</v>
      </c>
    </row>
    <row r="110" spans="1:10">
      <c r="A110" s="6" t="s">
        <v>15</v>
      </c>
      <c r="B110" s="6">
        <v>1010</v>
      </c>
      <c r="C110" s="6" t="s">
        <v>32</v>
      </c>
      <c r="D110" s="6" t="s">
        <v>31</v>
      </c>
      <c r="E110" s="6" t="s">
        <v>833</v>
      </c>
      <c r="F110" s="5">
        <v>9.245465430109473E-2</v>
      </c>
      <c r="G110" s="5">
        <v>1.7921309999999999</v>
      </c>
      <c r="H110" s="5">
        <v>1.0191131199923169</v>
      </c>
      <c r="I110" s="4" t="s">
        <v>832</v>
      </c>
      <c r="J110" s="4" t="s">
        <v>51</v>
      </c>
    </row>
    <row r="111" spans="1:10">
      <c r="A111" s="6" t="s">
        <v>15</v>
      </c>
      <c r="B111" s="6">
        <v>778</v>
      </c>
      <c r="C111" s="6" t="s">
        <v>32</v>
      </c>
      <c r="D111" s="6" t="s">
        <v>31</v>
      </c>
      <c r="E111" s="6" t="s">
        <v>600</v>
      </c>
      <c r="F111" s="5">
        <v>8.9843579422682368E-2</v>
      </c>
      <c r="G111" s="5">
        <v>1.876625</v>
      </c>
      <c r="H111" s="5">
        <v>1.0599415315763949</v>
      </c>
      <c r="I111" s="4" t="s">
        <v>599</v>
      </c>
      <c r="J111" s="4" t="s">
        <v>28</v>
      </c>
    </row>
    <row r="112" spans="1:10">
      <c r="A112" s="6" t="s">
        <v>15</v>
      </c>
      <c r="B112" s="6">
        <v>797</v>
      </c>
      <c r="C112" s="6" t="s">
        <v>32</v>
      </c>
      <c r="D112" s="6" t="s">
        <v>31</v>
      </c>
      <c r="E112" s="6" t="s">
        <v>30</v>
      </c>
      <c r="F112" s="5">
        <v>8.6914905271691947E-2</v>
      </c>
      <c r="G112" s="5">
        <v>1.5585420000000001</v>
      </c>
      <c r="H112" s="5">
        <v>1.139075259449883</v>
      </c>
      <c r="I112" s="4" t="s">
        <v>29</v>
      </c>
      <c r="J112" s="4" t="s">
        <v>28</v>
      </c>
    </row>
    <row r="113" spans="1:10">
      <c r="A113" s="6" t="s">
        <v>15</v>
      </c>
      <c r="B113" s="6">
        <v>792</v>
      </c>
      <c r="C113" s="6" t="s">
        <v>32</v>
      </c>
      <c r="D113" s="6" t="s">
        <v>31</v>
      </c>
      <c r="E113" s="6" t="s">
        <v>435</v>
      </c>
      <c r="F113" s="5">
        <v>-8.4720413722809307E-2</v>
      </c>
      <c r="G113" s="5">
        <v>0.74175500000000005</v>
      </c>
      <c r="H113" s="5">
        <v>1.1056630164915371</v>
      </c>
      <c r="I113" s="4" t="s">
        <v>434</v>
      </c>
      <c r="J113" s="4" t="s">
        <v>316</v>
      </c>
    </row>
    <row r="114" spans="1:10">
      <c r="A114" s="6" t="s">
        <v>15</v>
      </c>
      <c r="B114" s="6">
        <v>953</v>
      </c>
      <c r="C114" s="6" t="s">
        <v>32</v>
      </c>
      <c r="D114" s="6" t="s">
        <v>31</v>
      </c>
      <c r="E114" s="6" t="s">
        <v>217</v>
      </c>
      <c r="F114" s="5">
        <v>8.430532033368518E-2</v>
      </c>
      <c r="G114" s="5">
        <v>1.4918689999999999</v>
      </c>
      <c r="H114" s="5">
        <v>1.1102929698012429</v>
      </c>
      <c r="I114" s="4" t="s">
        <v>216</v>
      </c>
      <c r="J114" s="4" t="s">
        <v>51</v>
      </c>
    </row>
    <row r="115" spans="1:10">
      <c r="A115" s="6" t="s">
        <v>15</v>
      </c>
      <c r="B115" s="6">
        <v>625</v>
      </c>
      <c r="C115" s="6" t="s">
        <v>27</v>
      </c>
      <c r="D115" s="6" t="s">
        <v>26</v>
      </c>
      <c r="E115" s="6" t="s">
        <v>750</v>
      </c>
      <c r="F115" s="5">
        <v>8.2717804774121204E-2</v>
      </c>
      <c r="G115" s="5">
        <v>1.541987</v>
      </c>
      <c r="H115" s="5">
        <v>1.062697698024029</v>
      </c>
      <c r="I115" s="4" t="s">
        <v>749</v>
      </c>
      <c r="J115" s="4" t="s">
        <v>748</v>
      </c>
    </row>
    <row r="116" spans="1:10">
      <c r="A116" s="6" t="s">
        <v>15</v>
      </c>
      <c r="B116" s="6">
        <v>488</v>
      </c>
      <c r="C116" s="6" t="s">
        <v>27</v>
      </c>
      <c r="D116" s="6" t="s">
        <v>26</v>
      </c>
      <c r="E116" s="6" t="s">
        <v>572</v>
      </c>
      <c r="F116" s="5">
        <v>7.948780012277272E-2</v>
      </c>
      <c r="G116" s="5">
        <v>1.4005970000000001</v>
      </c>
      <c r="H116" s="5">
        <v>1.3788209395492359</v>
      </c>
      <c r="I116" s="4" t="s">
        <v>571</v>
      </c>
      <c r="J116" s="4" t="s">
        <v>570</v>
      </c>
    </row>
    <row r="117" spans="1:10">
      <c r="A117" s="6" t="s">
        <v>15</v>
      </c>
      <c r="B117" s="6">
        <v>528</v>
      </c>
      <c r="C117" s="6" t="s">
        <v>27</v>
      </c>
      <c r="D117" s="6" t="s">
        <v>26</v>
      </c>
      <c r="E117" s="6" t="s">
        <v>261</v>
      </c>
      <c r="F117" s="5">
        <v>7.9387553278662454E-2</v>
      </c>
      <c r="G117" s="5">
        <v>1.33321</v>
      </c>
      <c r="H117" s="5">
        <v>1.0905461882192939</v>
      </c>
      <c r="I117" s="4" t="s">
        <v>260</v>
      </c>
      <c r="J117" s="4" t="s">
        <v>259</v>
      </c>
    </row>
    <row r="118" spans="1:10">
      <c r="A118" s="6" t="s">
        <v>15</v>
      </c>
      <c r="B118" s="6">
        <v>506</v>
      </c>
      <c r="C118" s="6" t="s">
        <v>27</v>
      </c>
      <c r="D118" s="6" t="s">
        <v>26</v>
      </c>
      <c r="E118" s="6" t="s">
        <v>917</v>
      </c>
      <c r="F118" s="5">
        <v>7.7595473220069905E-2</v>
      </c>
      <c r="G118" s="5">
        <v>1.9020729999999999</v>
      </c>
      <c r="H118" s="5">
        <v>1.054580862837339</v>
      </c>
      <c r="I118" s="4" t="s">
        <v>916</v>
      </c>
      <c r="J118" s="4" t="s">
        <v>68</v>
      </c>
    </row>
    <row r="119" spans="1:10">
      <c r="A119" s="6" t="s">
        <v>15</v>
      </c>
      <c r="B119" s="6">
        <v>537</v>
      </c>
      <c r="C119" s="6" t="s">
        <v>27</v>
      </c>
      <c r="D119" s="6" t="s">
        <v>26</v>
      </c>
      <c r="E119" s="6" t="s">
        <v>524</v>
      </c>
      <c r="F119" s="5">
        <v>-7.7407432271421023E-2</v>
      </c>
      <c r="G119" s="5">
        <v>1.0164930000000001</v>
      </c>
      <c r="H119" s="5">
        <v>1.101147932628463</v>
      </c>
      <c r="I119" s="4" t="s">
        <v>523</v>
      </c>
      <c r="J119" s="4" t="s">
        <v>522</v>
      </c>
    </row>
    <row r="120" spans="1:10">
      <c r="A120" s="6" t="s">
        <v>15</v>
      </c>
      <c r="B120" s="6">
        <v>1009</v>
      </c>
      <c r="C120" s="6" t="s">
        <v>32</v>
      </c>
      <c r="D120" s="6" t="s">
        <v>31</v>
      </c>
      <c r="E120" s="6" t="s">
        <v>53</v>
      </c>
      <c r="F120" s="5">
        <v>7.5610901189709423E-2</v>
      </c>
      <c r="G120" s="5">
        <v>1.479746</v>
      </c>
      <c r="H120" s="5">
        <v>1.111124225839665</v>
      </c>
      <c r="I120" s="4" t="s">
        <v>52</v>
      </c>
      <c r="J120" s="4" t="s">
        <v>51</v>
      </c>
    </row>
    <row r="121" spans="1:10">
      <c r="A121" s="6" t="s">
        <v>15</v>
      </c>
      <c r="B121" s="6">
        <v>734</v>
      </c>
      <c r="C121" s="6" t="s">
        <v>78</v>
      </c>
      <c r="D121" s="6" t="s">
        <v>77</v>
      </c>
      <c r="E121" s="6" t="s">
        <v>439</v>
      </c>
      <c r="F121" s="5">
        <v>-7.5018002770495987E-2</v>
      </c>
      <c r="G121" s="5">
        <v>0.53346400000000005</v>
      </c>
      <c r="H121" s="5">
        <v>1.5524828861357181</v>
      </c>
      <c r="I121" s="4" t="s">
        <v>438</v>
      </c>
      <c r="J121" s="4" t="s">
        <v>74</v>
      </c>
    </row>
    <row r="122" spans="1:10">
      <c r="A122" s="6" t="s">
        <v>15</v>
      </c>
      <c r="B122" s="6">
        <v>491</v>
      </c>
      <c r="C122" s="6" t="s">
        <v>27</v>
      </c>
      <c r="D122" s="6" t="s">
        <v>26</v>
      </c>
      <c r="E122" s="6" t="s">
        <v>840</v>
      </c>
      <c r="F122" s="5">
        <v>7.4050865558357992E-2</v>
      </c>
      <c r="G122" s="5">
        <v>1.5149820000000001</v>
      </c>
      <c r="H122" s="5">
        <v>1.182379248869049</v>
      </c>
      <c r="I122" s="4" t="s">
        <v>839</v>
      </c>
      <c r="J122" s="4" t="s">
        <v>570</v>
      </c>
    </row>
    <row r="123" spans="1:10">
      <c r="A123" s="6" t="s">
        <v>15</v>
      </c>
      <c r="B123" s="6">
        <v>349</v>
      </c>
      <c r="C123" s="6" t="s">
        <v>27</v>
      </c>
      <c r="D123" s="6" t="s">
        <v>26</v>
      </c>
      <c r="E123" s="6" t="s">
        <v>1040</v>
      </c>
      <c r="F123" s="5">
        <v>7.2325135476235231E-2</v>
      </c>
      <c r="G123" s="5">
        <v>1.4009780000000001</v>
      </c>
      <c r="H123" s="5">
        <v>1.053027282927389</v>
      </c>
      <c r="I123" s="4" t="s">
        <v>1039</v>
      </c>
      <c r="J123" s="4" t="s">
        <v>666</v>
      </c>
    </row>
    <row r="124" spans="1:10">
      <c r="A124" s="6" t="s">
        <v>15</v>
      </c>
      <c r="B124" s="6">
        <v>765</v>
      </c>
      <c r="C124" s="6" t="s">
        <v>32</v>
      </c>
      <c r="D124" s="6" t="s">
        <v>31</v>
      </c>
      <c r="E124" s="6" t="s">
        <v>345</v>
      </c>
      <c r="F124" s="5">
        <v>-6.8768493718243548E-2</v>
      </c>
      <c r="G124" s="5">
        <v>0.95096000000000003</v>
      </c>
      <c r="H124" s="5">
        <v>1.0786506256459789</v>
      </c>
      <c r="I124" s="4" t="s">
        <v>344</v>
      </c>
      <c r="J124" s="4" t="s">
        <v>218</v>
      </c>
    </row>
    <row r="125" spans="1:10">
      <c r="A125" s="6" t="s">
        <v>15</v>
      </c>
      <c r="B125" s="6">
        <v>507</v>
      </c>
      <c r="C125" s="6" t="s">
        <v>27</v>
      </c>
      <c r="D125" s="6" t="s">
        <v>26</v>
      </c>
      <c r="E125" s="6" t="s">
        <v>670</v>
      </c>
      <c r="F125" s="5">
        <v>6.8586242845164277E-2</v>
      </c>
      <c r="G125" s="5">
        <v>1.3186519999999999</v>
      </c>
      <c r="H125" s="5">
        <v>1.14720757643422</v>
      </c>
      <c r="I125" s="4" t="s">
        <v>669</v>
      </c>
      <c r="J125" s="4" t="s">
        <v>68</v>
      </c>
    </row>
    <row r="126" spans="1:10">
      <c r="A126" s="6" t="s">
        <v>15</v>
      </c>
      <c r="B126" s="6">
        <v>893</v>
      </c>
      <c r="C126" s="6" t="s">
        <v>32</v>
      </c>
      <c r="D126" s="6" t="s">
        <v>31</v>
      </c>
      <c r="E126" s="6" t="s">
        <v>323</v>
      </c>
      <c r="F126" s="5">
        <v>-6.723532019776006E-2</v>
      </c>
      <c r="G126" s="5">
        <v>0.94307700000000005</v>
      </c>
      <c r="H126" s="5">
        <v>1.046393138444891</v>
      </c>
      <c r="I126" s="4" t="s">
        <v>322</v>
      </c>
      <c r="J126" s="4" t="s">
        <v>321</v>
      </c>
    </row>
    <row r="127" spans="1:10">
      <c r="A127" s="6" t="s">
        <v>15</v>
      </c>
      <c r="B127" s="6">
        <v>954</v>
      </c>
      <c r="C127" s="6" t="s">
        <v>32</v>
      </c>
      <c r="D127" s="6" t="s">
        <v>31</v>
      </c>
      <c r="E127" s="6" t="s">
        <v>116</v>
      </c>
      <c r="F127" s="5">
        <v>6.4000036501714722E-2</v>
      </c>
      <c r="G127" s="5">
        <v>1.394738</v>
      </c>
      <c r="H127" s="5">
        <v>1.1501756333465529</v>
      </c>
      <c r="I127" s="4" t="s">
        <v>115</v>
      </c>
      <c r="J127" s="4" t="s">
        <v>51</v>
      </c>
    </row>
    <row r="128" spans="1:10">
      <c r="A128" s="6" t="s">
        <v>15</v>
      </c>
      <c r="B128" s="6">
        <v>757</v>
      </c>
      <c r="C128" s="6" t="s">
        <v>32</v>
      </c>
      <c r="D128" s="6" t="s">
        <v>31</v>
      </c>
      <c r="E128" s="6" t="s">
        <v>201</v>
      </c>
      <c r="F128" s="5">
        <v>-6.2727878729724962E-2</v>
      </c>
      <c r="G128" s="5">
        <v>0.90981500000000004</v>
      </c>
      <c r="H128" s="5">
        <v>1.0898731125828749</v>
      </c>
      <c r="I128" s="4" t="s">
        <v>200</v>
      </c>
      <c r="J128" s="4" t="s">
        <v>199</v>
      </c>
    </row>
    <row r="129" spans="1:10">
      <c r="A129" s="6" t="s">
        <v>15</v>
      </c>
      <c r="B129" s="6">
        <v>474</v>
      </c>
      <c r="C129" s="6" t="s">
        <v>27</v>
      </c>
      <c r="D129" s="6" t="s">
        <v>26</v>
      </c>
      <c r="E129" s="6" t="s">
        <v>905</v>
      </c>
      <c r="F129" s="5">
        <v>6.0565341283569628E-2</v>
      </c>
      <c r="G129" s="5">
        <v>1.6391880000000001</v>
      </c>
      <c r="H129" s="5">
        <v>1.259683023912187</v>
      </c>
      <c r="I129" s="4" t="s">
        <v>904</v>
      </c>
      <c r="J129" s="4" t="s">
        <v>570</v>
      </c>
    </row>
    <row r="130" spans="1:10">
      <c r="A130" s="6" t="s">
        <v>15</v>
      </c>
      <c r="B130" s="6">
        <v>804</v>
      </c>
      <c r="C130" s="6" t="s">
        <v>32</v>
      </c>
      <c r="D130" s="6" t="s">
        <v>31</v>
      </c>
      <c r="E130" s="6" t="s">
        <v>579</v>
      </c>
      <c r="F130" s="5">
        <v>6.0050921939277198E-2</v>
      </c>
      <c r="G130" s="5">
        <v>1.423535</v>
      </c>
      <c r="H130" s="5">
        <v>1.05807561124812</v>
      </c>
      <c r="I130" s="4" t="s">
        <v>578</v>
      </c>
      <c r="J130" s="4" t="s">
        <v>199</v>
      </c>
    </row>
    <row r="131" spans="1:10">
      <c r="A131" s="6" t="s">
        <v>15</v>
      </c>
      <c r="B131" s="6">
        <v>280</v>
      </c>
      <c r="C131" s="6" t="s">
        <v>27</v>
      </c>
      <c r="D131" s="6" t="s">
        <v>26</v>
      </c>
      <c r="E131" s="6" t="s">
        <v>249</v>
      </c>
      <c r="F131" s="5">
        <v>5.8379967890679077E-2</v>
      </c>
      <c r="G131" s="5">
        <v>1.2120040000000001</v>
      </c>
      <c r="H131" s="5">
        <v>1.1014593214217021</v>
      </c>
      <c r="I131" s="4" t="s">
        <v>248</v>
      </c>
      <c r="J131" s="4" t="s">
        <v>23</v>
      </c>
    </row>
    <row r="132" spans="1:10">
      <c r="A132" s="6" t="s">
        <v>15</v>
      </c>
      <c r="B132" s="6">
        <v>350</v>
      </c>
      <c r="C132" s="6" t="s">
        <v>27</v>
      </c>
      <c r="D132" s="6" t="s">
        <v>26</v>
      </c>
      <c r="E132" s="6" t="s">
        <v>668</v>
      </c>
      <c r="F132" s="5">
        <v>5.2438659367470629E-2</v>
      </c>
      <c r="G132" s="5">
        <v>1.2384869999999999</v>
      </c>
      <c r="H132" s="5">
        <v>1.1665755322701099</v>
      </c>
      <c r="I132" s="4" t="s">
        <v>667</v>
      </c>
      <c r="J132" s="4" t="s">
        <v>666</v>
      </c>
    </row>
    <row r="133" spans="1:10">
      <c r="A133" s="6" t="s">
        <v>15</v>
      </c>
      <c r="B133" s="6">
        <v>490</v>
      </c>
      <c r="C133" s="6" t="s">
        <v>27</v>
      </c>
      <c r="D133" s="6" t="s">
        <v>26</v>
      </c>
      <c r="E133" s="6" t="s">
        <v>634</v>
      </c>
      <c r="F133" s="5">
        <v>4.9829012368515273E-2</v>
      </c>
      <c r="G133" s="5">
        <v>1.572128</v>
      </c>
      <c r="H133" s="5">
        <v>1.348753785241622</v>
      </c>
      <c r="I133" s="4" t="s">
        <v>633</v>
      </c>
      <c r="J133" s="4" t="s">
        <v>570</v>
      </c>
    </row>
    <row r="134" spans="1:10">
      <c r="A134" s="6" t="s">
        <v>15</v>
      </c>
      <c r="B134" s="6">
        <v>691</v>
      </c>
      <c r="C134" s="6" t="s">
        <v>27</v>
      </c>
      <c r="D134" s="6" t="s">
        <v>26</v>
      </c>
      <c r="E134" s="6" t="s">
        <v>577</v>
      </c>
      <c r="F134" s="5">
        <v>-4.690352177830303E-2</v>
      </c>
      <c r="G134" s="5">
        <v>0.90817700000000001</v>
      </c>
      <c r="H134" s="5">
        <v>1.026027237012729</v>
      </c>
      <c r="I134" s="4" t="s">
        <v>576</v>
      </c>
      <c r="J134" s="4" t="s">
        <v>269</v>
      </c>
    </row>
    <row r="135" spans="1:10">
      <c r="A135" s="6" t="s">
        <v>15</v>
      </c>
      <c r="B135" s="6">
        <v>6</v>
      </c>
      <c r="C135" s="6" t="s">
        <v>99</v>
      </c>
      <c r="D135" s="6" t="s">
        <v>98</v>
      </c>
      <c r="E135" s="6" t="s">
        <v>471</v>
      </c>
      <c r="F135" s="5">
        <v>4.2540821660334301E-2</v>
      </c>
      <c r="G135" s="5">
        <v>0.77520100000000003</v>
      </c>
      <c r="H135" s="5">
        <v>1.847271040340372</v>
      </c>
      <c r="I135" s="4" t="s">
        <v>470</v>
      </c>
      <c r="J135" s="4" t="s">
        <v>95</v>
      </c>
    </row>
    <row r="136" spans="1:10">
      <c r="A136" s="6" t="s">
        <v>15</v>
      </c>
      <c r="B136" s="6">
        <v>481</v>
      </c>
      <c r="C136" s="6" t="s">
        <v>27</v>
      </c>
      <c r="D136" s="6" t="s">
        <v>26</v>
      </c>
      <c r="E136" s="6" t="s">
        <v>745</v>
      </c>
      <c r="F136" s="5">
        <v>3.6750187045081012E-2</v>
      </c>
      <c r="G136" s="5">
        <v>1.4974540000000001</v>
      </c>
      <c r="H136" s="5">
        <v>1.1994460947451759</v>
      </c>
      <c r="I136" s="4" t="s">
        <v>744</v>
      </c>
      <c r="J136" s="4" t="s">
        <v>570</v>
      </c>
    </row>
    <row r="137" spans="1:10">
      <c r="A137" s="6" t="s">
        <v>14</v>
      </c>
      <c r="B137" s="6">
        <v>0</v>
      </c>
      <c r="F137" s="5">
        <v>-2.002032108043815</v>
      </c>
      <c r="I137" s="4" t="s">
        <v>521</v>
      </c>
      <c r="J137" s="4" t="s">
        <v>521</v>
      </c>
    </row>
    <row r="138" spans="1:10">
      <c r="A138" s="6" t="s">
        <v>14</v>
      </c>
      <c r="B138" s="6">
        <v>774</v>
      </c>
      <c r="C138" s="6" t="s">
        <v>32</v>
      </c>
      <c r="D138" s="6" t="s">
        <v>31</v>
      </c>
      <c r="E138" s="6" t="s">
        <v>512</v>
      </c>
      <c r="F138" s="5">
        <v>1.9710191241882959</v>
      </c>
      <c r="G138" s="5">
        <v>3.4098679999999999</v>
      </c>
      <c r="H138" s="5">
        <v>1.502763448171696</v>
      </c>
      <c r="I138" s="4" t="s">
        <v>511</v>
      </c>
      <c r="J138" s="4" t="s">
        <v>402</v>
      </c>
    </row>
    <row r="139" spans="1:10">
      <c r="A139" s="6" t="s">
        <v>14</v>
      </c>
      <c r="B139" s="6">
        <v>983</v>
      </c>
      <c r="C139" s="6" t="s">
        <v>32</v>
      </c>
      <c r="D139" s="6" t="s">
        <v>31</v>
      </c>
      <c r="E139" s="6" t="s">
        <v>516</v>
      </c>
      <c r="F139" s="5">
        <v>-1.10084998527772</v>
      </c>
      <c r="G139" s="5">
        <v>0.22784099999999999</v>
      </c>
      <c r="H139" s="5">
        <v>1.283177995854851</v>
      </c>
      <c r="I139" s="4" t="s">
        <v>515</v>
      </c>
      <c r="J139" s="4" t="s">
        <v>444</v>
      </c>
    </row>
    <row r="140" spans="1:10">
      <c r="A140" s="6" t="s">
        <v>14</v>
      </c>
      <c r="B140" s="6">
        <v>964</v>
      </c>
      <c r="C140" s="6" t="s">
        <v>32</v>
      </c>
      <c r="D140" s="6" t="s">
        <v>31</v>
      </c>
      <c r="E140" s="6" t="s">
        <v>520</v>
      </c>
      <c r="F140" s="5">
        <v>-1.095761942131509</v>
      </c>
      <c r="G140" s="5">
        <v>0.24211099999999999</v>
      </c>
      <c r="H140" s="5">
        <v>1.178071543397831</v>
      </c>
      <c r="I140" s="4" t="s">
        <v>519</v>
      </c>
      <c r="J140" s="4" t="s">
        <v>444</v>
      </c>
    </row>
    <row r="141" spans="1:10">
      <c r="A141" s="6" t="s">
        <v>14</v>
      </c>
      <c r="B141" s="6">
        <v>956</v>
      </c>
      <c r="C141" s="6" t="s">
        <v>32</v>
      </c>
      <c r="D141" s="6" t="s">
        <v>31</v>
      </c>
      <c r="E141" s="6" t="s">
        <v>487</v>
      </c>
      <c r="F141" s="5">
        <v>-0.90636068189490082</v>
      </c>
      <c r="G141" s="5">
        <v>0.53958700000000004</v>
      </c>
      <c r="H141" s="5">
        <v>1.096256237742314</v>
      </c>
      <c r="I141" s="4" t="s">
        <v>486</v>
      </c>
      <c r="J141" s="4" t="s">
        <v>402</v>
      </c>
    </row>
    <row r="142" spans="1:10">
      <c r="A142" s="6" t="s">
        <v>14</v>
      </c>
      <c r="B142" s="6">
        <v>845</v>
      </c>
      <c r="C142" s="6" t="s">
        <v>32</v>
      </c>
      <c r="D142" s="6" t="s">
        <v>31</v>
      </c>
      <c r="E142" s="6" t="s">
        <v>495</v>
      </c>
      <c r="F142" s="5">
        <v>-0.89286580794872916</v>
      </c>
      <c r="G142" s="5">
        <v>0.63728799999999997</v>
      </c>
      <c r="H142" s="5">
        <v>1.1665611374570131</v>
      </c>
      <c r="I142" s="4" t="s">
        <v>494</v>
      </c>
      <c r="J142" s="4" t="s">
        <v>402</v>
      </c>
    </row>
    <row r="143" spans="1:10">
      <c r="A143" s="6" t="s">
        <v>14</v>
      </c>
      <c r="B143" s="6">
        <v>1011</v>
      </c>
      <c r="C143" s="6" t="s">
        <v>32</v>
      </c>
      <c r="D143" s="6" t="s">
        <v>31</v>
      </c>
      <c r="E143" s="6" t="s">
        <v>514</v>
      </c>
      <c r="F143" s="5">
        <v>-0.89092115217662149</v>
      </c>
      <c r="G143" s="5">
        <v>0.46498</v>
      </c>
      <c r="H143" s="5">
        <v>1.3168919916941071</v>
      </c>
      <c r="I143" s="4" t="s">
        <v>513</v>
      </c>
      <c r="J143" s="4" t="s">
        <v>402</v>
      </c>
    </row>
    <row r="144" spans="1:10">
      <c r="A144" s="6" t="s">
        <v>14</v>
      </c>
      <c r="B144" s="6">
        <v>985</v>
      </c>
      <c r="C144" s="6" t="s">
        <v>32</v>
      </c>
      <c r="D144" s="6" t="s">
        <v>31</v>
      </c>
      <c r="E144" s="6" t="s">
        <v>489</v>
      </c>
      <c r="F144" s="5">
        <v>-0.88360646348385685</v>
      </c>
      <c r="G144" s="5">
        <v>0.59207200000000004</v>
      </c>
      <c r="H144" s="5">
        <v>1.1948687133937239</v>
      </c>
      <c r="I144" s="4" t="s">
        <v>488</v>
      </c>
      <c r="J144" s="4" t="s">
        <v>402</v>
      </c>
    </row>
    <row r="145" spans="1:10">
      <c r="A145" s="6" t="s">
        <v>14</v>
      </c>
      <c r="B145" s="6">
        <v>4</v>
      </c>
      <c r="C145" s="6" t="s">
        <v>99</v>
      </c>
      <c r="D145" s="6" t="s">
        <v>111</v>
      </c>
      <c r="E145" s="6" t="s">
        <v>569</v>
      </c>
      <c r="F145" s="5">
        <v>-0.86485213889398271</v>
      </c>
      <c r="G145" s="5">
        <v>0.230048</v>
      </c>
      <c r="H145" s="5">
        <v>1.3532950390242231</v>
      </c>
      <c r="I145" s="4" t="s">
        <v>568</v>
      </c>
      <c r="J145" s="4" t="s">
        <v>108</v>
      </c>
    </row>
    <row r="146" spans="1:10">
      <c r="A146" s="6" t="s">
        <v>14</v>
      </c>
      <c r="B146" s="6">
        <v>758</v>
      </c>
      <c r="C146" s="6" t="s">
        <v>32</v>
      </c>
      <c r="D146" s="6" t="s">
        <v>31</v>
      </c>
      <c r="E146" s="6" t="s">
        <v>510</v>
      </c>
      <c r="F146" s="5">
        <v>-0.8602178168008402</v>
      </c>
      <c r="G146" s="5">
        <v>0.39713199999999999</v>
      </c>
      <c r="H146" s="5">
        <v>1.1219619866402959</v>
      </c>
      <c r="I146" s="4" t="s">
        <v>509</v>
      </c>
      <c r="J146" s="4" t="s">
        <v>402</v>
      </c>
    </row>
    <row r="147" spans="1:10">
      <c r="A147" s="6" t="s">
        <v>14</v>
      </c>
      <c r="B147" s="6">
        <v>787</v>
      </c>
      <c r="C147" s="6" t="s">
        <v>32</v>
      </c>
      <c r="D147" s="6" t="s">
        <v>31</v>
      </c>
      <c r="E147" s="6" t="s">
        <v>497</v>
      </c>
      <c r="F147" s="5">
        <v>-0.79001775271497365</v>
      </c>
      <c r="G147" s="5">
        <v>0.64283299999999999</v>
      </c>
      <c r="H147" s="5">
        <v>1.160948042981452</v>
      </c>
      <c r="I147" s="4" t="s">
        <v>496</v>
      </c>
      <c r="J147" s="4" t="s">
        <v>402</v>
      </c>
    </row>
    <row r="148" spans="1:10">
      <c r="A148" s="6" t="s">
        <v>14</v>
      </c>
      <c r="B148" s="6">
        <v>1019</v>
      </c>
      <c r="C148" s="6" t="s">
        <v>32</v>
      </c>
      <c r="D148" s="6" t="s">
        <v>31</v>
      </c>
      <c r="E148" s="6" t="s">
        <v>505</v>
      </c>
      <c r="F148" s="5">
        <v>-0.78264716070991225</v>
      </c>
      <c r="G148" s="5">
        <v>0.60234399999999999</v>
      </c>
      <c r="H148" s="5">
        <v>1.1267297428235981</v>
      </c>
      <c r="I148" s="4" t="s">
        <v>504</v>
      </c>
      <c r="J148" s="4" t="s">
        <v>402</v>
      </c>
    </row>
    <row r="149" spans="1:10">
      <c r="A149" s="6" t="s">
        <v>14</v>
      </c>
      <c r="B149" s="6">
        <v>822</v>
      </c>
      <c r="C149" s="6" t="s">
        <v>32</v>
      </c>
      <c r="D149" s="6" t="s">
        <v>31</v>
      </c>
      <c r="E149" s="6" t="s">
        <v>493</v>
      </c>
      <c r="F149" s="5">
        <v>-0.76548779969195435</v>
      </c>
      <c r="G149" s="5">
        <v>0.71845900000000007</v>
      </c>
      <c r="H149" s="5">
        <v>1.1924553775086291</v>
      </c>
      <c r="I149" s="4" t="s">
        <v>492</v>
      </c>
      <c r="J149" s="4" t="s">
        <v>402</v>
      </c>
    </row>
    <row r="150" spans="1:10">
      <c r="A150" s="6" t="s">
        <v>14</v>
      </c>
      <c r="B150" s="6">
        <v>815</v>
      </c>
      <c r="C150" s="6" t="s">
        <v>32</v>
      </c>
      <c r="D150" s="6" t="s">
        <v>31</v>
      </c>
      <c r="E150" s="6" t="s">
        <v>499</v>
      </c>
      <c r="F150" s="5">
        <v>-0.74838208266869544</v>
      </c>
      <c r="G150" s="5">
        <v>0.52478000000000002</v>
      </c>
      <c r="H150" s="5">
        <v>1.1867473402289119</v>
      </c>
      <c r="I150" s="4" t="s">
        <v>498</v>
      </c>
      <c r="J150" s="4" t="s">
        <v>402</v>
      </c>
    </row>
    <row r="151" spans="1:10">
      <c r="A151" s="6" t="s">
        <v>14</v>
      </c>
      <c r="B151" s="6">
        <v>800</v>
      </c>
      <c r="C151" s="6" t="s">
        <v>32</v>
      </c>
      <c r="D151" s="6" t="s">
        <v>31</v>
      </c>
      <c r="E151" s="6" t="s">
        <v>501</v>
      </c>
      <c r="F151" s="5">
        <v>-0.71922851895923867</v>
      </c>
      <c r="G151" s="5">
        <v>0.67128599999999994</v>
      </c>
      <c r="H151" s="5">
        <v>1.031843915802235</v>
      </c>
      <c r="I151" s="4" t="s">
        <v>500</v>
      </c>
      <c r="J151" s="4" t="s">
        <v>402</v>
      </c>
    </row>
    <row r="152" spans="1:10">
      <c r="A152" s="6" t="s">
        <v>14</v>
      </c>
      <c r="B152" s="6">
        <v>940</v>
      </c>
      <c r="C152" s="6" t="s">
        <v>32</v>
      </c>
      <c r="D152" s="6" t="s">
        <v>31</v>
      </c>
      <c r="E152" s="6" t="s">
        <v>507</v>
      </c>
      <c r="F152" s="5">
        <v>-0.69620196455913819</v>
      </c>
      <c r="G152" s="5">
        <v>0.43217499999999998</v>
      </c>
      <c r="H152" s="5">
        <v>1.046029430184966</v>
      </c>
      <c r="I152" s="4" t="s">
        <v>506</v>
      </c>
      <c r="J152" s="4" t="s">
        <v>402</v>
      </c>
    </row>
    <row r="153" spans="1:10">
      <c r="A153" s="6" t="s">
        <v>14</v>
      </c>
      <c r="B153" s="6">
        <v>921</v>
      </c>
      <c r="C153" s="6" t="s">
        <v>32</v>
      </c>
      <c r="D153" s="6" t="s">
        <v>31</v>
      </c>
      <c r="E153" s="6" t="s">
        <v>508</v>
      </c>
      <c r="F153" s="5">
        <v>-0.65369786266971308</v>
      </c>
      <c r="G153" s="5">
        <v>0.40180900000000003</v>
      </c>
      <c r="H153" s="5">
        <v>1.1320329734240131</v>
      </c>
      <c r="I153" s="4" t="s">
        <v>7</v>
      </c>
      <c r="J153" s="4" t="s">
        <v>402</v>
      </c>
    </row>
    <row r="154" spans="1:10">
      <c r="A154" s="6" t="s">
        <v>14</v>
      </c>
      <c r="B154" s="6">
        <v>812</v>
      </c>
      <c r="C154" s="6" t="s">
        <v>32</v>
      </c>
      <c r="D154" s="6" t="s">
        <v>31</v>
      </c>
      <c r="E154" s="6" t="s">
        <v>503</v>
      </c>
      <c r="F154" s="5">
        <v>-0.64080179046912611</v>
      </c>
      <c r="G154" s="5">
        <v>0.45121699999999998</v>
      </c>
      <c r="H154" s="5">
        <v>1.037277421595568</v>
      </c>
      <c r="I154" s="4" t="s">
        <v>502</v>
      </c>
      <c r="J154" s="4" t="s">
        <v>402</v>
      </c>
    </row>
    <row r="155" spans="1:10">
      <c r="A155" s="6" t="s">
        <v>14</v>
      </c>
      <c r="B155" s="6">
        <v>202</v>
      </c>
      <c r="C155" s="6" t="s">
        <v>27</v>
      </c>
      <c r="D155" s="6" t="s">
        <v>26</v>
      </c>
      <c r="E155" s="6" t="s">
        <v>485</v>
      </c>
      <c r="F155" s="5">
        <v>-0.55592311302140274</v>
      </c>
      <c r="G155" s="5">
        <v>0.55895499999999998</v>
      </c>
      <c r="H155" s="5">
        <v>1.0275165450533039</v>
      </c>
      <c r="I155" s="4" t="s">
        <v>484</v>
      </c>
      <c r="J155" s="4" t="s">
        <v>62</v>
      </c>
    </row>
    <row r="156" spans="1:10">
      <c r="A156" s="6" t="s">
        <v>14</v>
      </c>
      <c r="B156" s="6">
        <v>232</v>
      </c>
      <c r="C156" s="6" t="s">
        <v>27</v>
      </c>
      <c r="D156" s="6" t="s">
        <v>26</v>
      </c>
      <c r="E156" s="6" t="s">
        <v>1038</v>
      </c>
      <c r="F156" s="5">
        <v>-0.41823562971271921</v>
      </c>
      <c r="G156" s="5">
        <v>0.25576399999999999</v>
      </c>
      <c r="H156" s="5">
        <v>1.292737796010661</v>
      </c>
      <c r="I156" s="4" t="s">
        <v>1037</v>
      </c>
      <c r="J156" s="4" t="s">
        <v>388</v>
      </c>
    </row>
    <row r="157" spans="1:10">
      <c r="A157" s="6" t="s">
        <v>14</v>
      </c>
      <c r="B157" s="6">
        <v>222</v>
      </c>
      <c r="C157" s="6" t="s">
        <v>27</v>
      </c>
      <c r="D157" s="6" t="s">
        <v>26</v>
      </c>
      <c r="E157" s="6" t="s">
        <v>433</v>
      </c>
      <c r="F157" s="5">
        <v>-0.41085038346088609</v>
      </c>
      <c r="G157" s="5">
        <v>0.191556</v>
      </c>
      <c r="H157" s="5">
        <v>1.299869714479498</v>
      </c>
      <c r="I157" s="4" t="s">
        <v>432</v>
      </c>
      <c r="J157" s="4" t="s">
        <v>264</v>
      </c>
    </row>
    <row r="158" spans="1:10">
      <c r="A158" s="6" t="s">
        <v>14</v>
      </c>
      <c r="B158" s="6">
        <v>1024</v>
      </c>
      <c r="C158" s="6" t="s">
        <v>99</v>
      </c>
      <c r="D158" s="6" t="s">
        <v>98</v>
      </c>
      <c r="E158" s="6" t="s">
        <v>491</v>
      </c>
      <c r="F158" s="5">
        <v>-0.40785693771014281</v>
      </c>
      <c r="G158" s="5">
        <v>0.21789500000000001</v>
      </c>
      <c r="H158" s="5">
        <v>1.023199682375062</v>
      </c>
      <c r="I158" s="4" t="s">
        <v>490</v>
      </c>
      <c r="J158" s="4" t="s">
        <v>95</v>
      </c>
    </row>
    <row r="159" spans="1:10">
      <c r="A159" s="6" t="s">
        <v>14</v>
      </c>
      <c r="B159" s="6">
        <v>527</v>
      </c>
      <c r="C159" s="6" t="s">
        <v>27</v>
      </c>
      <c r="D159" s="6" t="s">
        <v>26</v>
      </c>
      <c r="E159" s="6" t="s">
        <v>390</v>
      </c>
      <c r="F159" s="5">
        <v>-0.38386850703208619</v>
      </c>
      <c r="G159" s="5">
        <v>0.348103</v>
      </c>
      <c r="H159" s="5">
        <v>1.359808352992365</v>
      </c>
      <c r="I159" s="4" t="s">
        <v>389</v>
      </c>
      <c r="J159" s="4" t="s">
        <v>388</v>
      </c>
    </row>
    <row r="160" spans="1:10">
      <c r="A160" s="6" t="s">
        <v>14</v>
      </c>
      <c r="B160" s="6">
        <v>7</v>
      </c>
      <c r="C160" s="6" t="s">
        <v>99</v>
      </c>
      <c r="D160" s="6" t="s">
        <v>98</v>
      </c>
      <c r="E160" s="6" t="s">
        <v>518</v>
      </c>
      <c r="F160" s="5">
        <v>0.3567295566699113</v>
      </c>
      <c r="G160" s="5">
        <v>0.46967900000000001</v>
      </c>
      <c r="H160" s="5">
        <v>1.4313767465087639</v>
      </c>
      <c r="I160" s="4" t="s">
        <v>517</v>
      </c>
      <c r="J160" s="4" t="s">
        <v>95</v>
      </c>
    </row>
    <row r="161" spans="1:10">
      <c r="A161" s="6" t="s">
        <v>14</v>
      </c>
      <c r="B161" s="6">
        <v>223</v>
      </c>
      <c r="C161" s="6" t="s">
        <v>27</v>
      </c>
      <c r="D161" s="6" t="s">
        <v>26</v>
      </c>
      <c r="E161" s="6" t="s">
        <v>483</v>
      </c>
      <c r="F161" s="5">
        <v>-0.35225135086981169</v>
      </c>
      <c r="G161" s="5">
        <v>0.26752900000000002</v>
      </c>
      <c r="H161" s="5">
        <v>1.074158882363611</v>
      </c>
      <c r="I161" s="4" t="s">
        <v>482</v>
      </c>
      <c r="J161" s="4" t="s">
        <v>481</v>
      </c>
    </row>
    <row r="162" spans="1:10">
      <c r="A162" s="6" t="s">
        <v>14</v>
      </c>
      <c r="B162" s="6">
        <v>3</v>
      </c>
      <c r="C162" s="6" t="s">
        <v>99</v>
      </c>
      <c r="D162" s="6" t="s">
        <v>111</v>
      </c>
      <c r="E162" s="6" t="s">
        <v>564</v>
      </c>
      <c r="F162" s="5">
        <v>-0.32619035038577771</v>
      </c>
      <c r="G162" s="5">
        <v>0.53953300000000004</v>
      </c>
      <c r="H162" s="5">
        <v>1.404071726845834</v>
      </c>
      <c r="I162" s="4" t="s">
        <v>563</v>
      </c>
      <c r="J162" s="4" t="s">
        <v>108</v>
      </c>
    </row>
    <row r="163" spans="1:10">
      <c r="A163" s="6" t="s">
        <v>14</v>
      </c>
      <c r="B163" s="6">
        <v>209</v>
      </c>
      <c r="C163" s="6" t="s">
        <v>27</v>
      </c>
      <c r="D163" s="6" t="s">
        <v>26</v>
      </c>
      <c r="E163" s="6" t="s">
        <v>527</v>
      </c>
      <c r="F163" s="5">
        <v>0.32342544168610787</v>
      </c>
      <c r="G163" s="5">
        <v>1.204312</v>
      </c>
      <c r="H163" s="5">
        <v>1.130268966380108</v>
      </c>
      <c r="I163" s="4" t="s">
        <v>526</v>
      </c>
      <c r="J163" s="4" t="s">
        <v>525</v>
      </c>
    </row>
    <row r="164" spans="1:10">
      <c r="A164" s="6" t="s">
        <v>14</v>
      </c>
      <c r="B164" s="6">
        <v>889</v>
      </c>
      <c r="C164" s="6" t="s">
        <v>32</v>
      </c>
      <c r="D164" s="6" t="s">
        <v>31</v>
      </c>
      <c r="E164" s="6" t="s">
        <v>1036</v>
      </c>
      <c r="F164" s="5">
        <v>-0.31991446565484533</v>
      </c>
      <c r="G164" s="5">
        <v>0.27394499999999999</v>
      </c>
      <c r="H164" s="5">
        <v>1.2127335321158199</v>
      </c>
      <c r="I164" s="4" t="s">
        <v>1035</v>
      </c>
      <c r="J164" s="4" t="s">
        <v>316</v>
      </c>
    </row>
    <row r="165" spans="1:10">
      <c r="A165" s="6" t="s">
        <v>14</v>
      </c>
      <c r="B165" s="6">
        <v>1</v>
      </c>
      <c r="C165" s="6" t="s">
        <v>99</v>
      </c>
      <c r="D165" s="6" t="s">
        <v>111</v>
      </c>
      <c r="E165" s="6" t="s">
        <v>467</v>
      </c>
      <c r="F165" s="5">
        <v>-0.2816650668690317</v>
      </c>
      <c r="G165" s="5">
        <v>0.87526599999999999</v>
      </c>
      <c r="H165" s="5">
        <v>1.2464392609357411</v>
      </c>
      <c r="I165" s="4" t="s">
        <v>466</v>
      </c>
      <c r="J165" s="4" t="s">
        <v>108</v>
      </c>
    </row>
    <row r="166" spans="1:10">
      <c r="A166" s="6" t="s">
        <v>14</v>
      </c>
      <c r="B166" s="6">
        <v>225</v>
      </c>
      <c r="C166" s="6" t="s">
        <v>27</v>
      </c>
      <c r="D166" s="6" t="s">
        <v>26</v>
      </c>
      <c r="E166" s="6" t="s">
        <v>478</v>
      </c>
      <c r="F166" s="5">
        <v>-0.28037060401064112</v>
      </c>
      <c r="G166" s="5">
        <v>0.33321499999999998</v>
      </c>
      <c r="H166" s="5">
        <v>1.3177548218870041</v>
      </c>
      <c r="I166" s="4" t="s">
        <v>477</v>
      </c>
      <c r="J166" s="4" t="s">
        <v>474</v>
      </c>
    </row>
    <row r="167" spans="1:10">
      <c r="A167" s="6" t="s">
        <v>14</v>
      </c>
      <c r="B167" s="6">
        <v>552</v>
      </c>
      <c r="C167" s="6" t="s">
        <v>27</v>
      </c>
      <c r="D167" s="6" t="s">
        <v>26</v>
      </c>
      <c r="E167" s="6" t="s">
        <v>659</v>
      </c>
      <c r="F167" s="5">
        <v>0.27106078574877068</v>
      </c>
      <c r="G167" s="5">
        <v>1.379094</v>
      </c>
      <c r="H167" s="5">
        <v>1.0241655997230621</v>
      </c>
      <c r="I167" s="4" t="s">
        <v>658</v>
      </c>
      <c r="J167" s="4" t="s">
        <v>547</v>
      </c>
    </row>
    <row r="168" spans="1:10">
      <c r="A168" s="6" t="s">
        <v>14</v>
      </c>
      <c r="B168" s="6">
        <v>226</v>
      </c>
      <c r="C168" s="6" t="s">
        <v>27</v>
      </c>
      <c r="D168" s="6" t="s">
        <v>26</v>
      </c>
      <c r="E168" s="6" t="s">
        <v>476</v>
      </c>
      <c r="F168" s="5">
        <v>-0.26044295418818553</v>
      </c>
      <c r="G168" s="5">
        <v>0.44926500000000003</v>
      </c>
      <c r="H168" s="5">
        <v>1.064692557579656</v>
      </c>
      <c r="I168" s="4" t="s">
        <v>475</v>
      </c>
      <c r="J168" s="4" t="s">
        <v>474</v>
      </c>
    </row>
    <row r="169" spans="1:10">
      <c r="A169" s="6" t="s">
        <v>14</v>
      </c>
      <c r="B169" s="6">
        <v>83</v>
      </c>
      <c r="C169" s="6" t="s">
        <v>381</v>
      </c>
      <c r="D169" s="6" t="s">
        <v>26</v>
      </c>
      <c r="E169" s="6" t="s">
        <v>390</v>
      </c>
      <c r="F169" s="5">
        <v>-0.2501496250142462</v>
      </c>
      <c r="G169" s="5">
        <v>0.28609000000000001</v>
      </c>
      <c r="H169" s="5">
        <v>1.2000796660391531</v>
      </c>
      <c r="I169" s="4" t="s">
        <v>389</v>
      </c>
      <c r="J169" s="4" t="s">
        <v>388</v>
      </c>
    </row>
    <row r="170" spans="1:10">
      <c r="A170" s="6" t="s">
        <v>14</v>
      </c>
      <c r="B170" s="6">
        <v>199</v>
      </c>
      <c r="C170" s="6" t="s">
        <v>27</v>
      </c>
      <c r="D170" s="6" t="s">
        <v>26</v>
      </c>
      <c r="E170" s="6" t="s">
        <v>649</v>
      </c>
      <c r="F170" s="5">
        <v>-0.23111624926740959</v>
      </c>
      <c r="G170" s="5">
        <v>0.63573999999999997</v>
      </c>
      <c r="H170" s="5">
        <v>1.0679393045511141</v>
      </c>
      <c r="I170" s="4" t="s">
        <v>648</v>
      </c>
      <c r="J170" s="4" t="s">
        <v>62</v>
      </c>
    </row>
    <row r="171" spans="1:10">
      <c r="A171" s="6" t="s">
        <v>14</v>
      </c>
      <c r="B171" s="6">
        <v>1027</v>
      </c>
      <c r="C171" s="6" t="s">
        <v>99</v>
      </c>
      <c r="D171" s="6" t="s">
        <v>98</v>
      </c>
      <c r="E171" s="6" t="s">
        <v>448</v>
      </c>
      <c r="F171" s="5">
        <v>0.2301697385200655</v>
      </c>
      <c r="G171" s="5">
        <v>0.47964800000000002</v>
      </c>
      <c r="H171" s="5">
        <v>1.841775561421686</v>
      </c>
      <c r="I171" s="4" t="s">
        <v>447</v>
      </c>
      <c r="J171" s="4" t="s">
        <v>95</v>
      </c>
    </row>
    <row r="172" spans="1:10">
      <c r="A172" s="6" t="s">
        <v>14</v>
      </c>
      <c r="B172" s="6">
        <v>183</v>
      </c>
      <c r="C172" s="6" t="s">
        <v>27</v>
      </c>
      <c r="D172" s="6" t="s">
        <v>26</v>
      </c>
      <c r="E172" s="6" t="s">
        <v>809</v>
      </c>
      <c r="F172" s="5">
        <v>-0.22568117986087419</v>
      </c>
      <c r="G172" s="5">
        <v>0.249996</v>
      </c>
      <c r="H172" s="5">
        <v>1.1354734283993511</v>
      </c>
      <c r="I172" s="4" t="s">
        <v>808</v>
      </c>
      <c r="J172" s="4" t="s">
        <v>264</v>
      </c>
    </row>
    <row r="173" spans="1:10">
      <c r="A173" s="6" t="s">
        <v>14</v>
      </c>
      <c r="B173" s="6">
        <v>220</v>
      </c>
      <c r="C173" s="6" t="s">
        <v>27</v>
      </c>
      <c r="D173" s="6" t="s">
        <v>26</v>
      </c>
      <c r="E173" s="6" t="s">
        <v>208</v>
      </c>
      <c r="F173" s="5">
        <v>0.21943424521182739</v>
      </c>
      <c r="G173" s="5">
        <v>1.4632769999999999</v>
      </c>
      <c r="H173" s="5">
        <v>1.129286147479166</v>
      </c>
      <c r="I173" s="4" t="s">
        <v>207</v>
      </c>
      <c r="J173" s="4" t="s">
        <v>206</v>
      </c>
    </row>
    <row r="174" spans="1:10">
      <c r="A174" s="6" t="s">
        <v>14</v>
      </c>
      <c r="B174" s="6">
        <v>219</v>
      </c>
      <c r="C174" s="6" t="s">
        <v>27</v>
      </c>
      <c r="D174" s="6" t="s">
        <v>26</v>
      </c>
      <c r="E174" s="6" t="s">
        <v>724</v>
      </c>
      <c r="F174" s="5">
        <v>0.21854999771085409</v>
      </c>
      <c r="G174" s="5">
        <v>1.53345</v>
      </c>
      <c r="H174" s="5">
        <v>1.099624141889016</v>
      </c>
      <c r="I174" s="4" t="s">
        <v>723</v>
      </c>
      <c r="J174" s="4" t="s">
        <v>206</v>
      </c>
    </row>
    <row r="175" spans="1:10">
      <c r="A175" s="6" t="s">
        <v>14</v>
      </c>
      <c r="B175" s="6">
        <v>306</v>
      </c>
      <c r="C175" s="6" t="s">
        <v>27</v>
      </c>
      <c r="D175" s="6" t="s">
        <v>26</v>
      </c>
      <c r="E175" s="6" t="s">
        <v>1034</v>
      </c>
      <c r="F175" s="5">
        <v>-0.20382986794612451</v>
      </c>
      <c r="G175" s="5">
        <v>0.40422200000000003</v>
      </c>
      <c r="H175" s="5">
        <v>1.048197787407213</v>
      </c>
      <c r="I175" s="4" t="s">
        <v>1033</v>
      </c>
      <c r="J175" s="4" t="s">
        <v>897</v>
      </c>
    </row>
    <row r="176" spans="1:10">
      <c r="A176" s="6" t="s">
        <v>14</v>
      </c>
      <c r="B176" s="6">
        <v>968</v>
      </c>
      <c r="C176" s="6" t="s">
        <v>32</v>
      </c>
      <c r="D176" s="6" t="s">
        <v>31</v>
      </c>
      <c r="E176" s="6" t="s">
        <v>333</v>
      </c>
      <c r="F176" s="5">
        <v>-0.17774447941303961</v>
      </c>
      <c r="G176" s="5">
        <v>0.49129299999999998</v>
      </c>
      <c r="H176" s="5">
        <v>1.0992368055702291</v>
      </c>
      <c r="I176" s="4" t="s">
        <v>332</v>
      </c>
      <c r="J176" s="4" t="s">
        <v>316</v>
      </c>
    </row>
    <row r="177" spans="1:10">
      <c r="A177" s="6" t="s">
        <v>14</v>
      </c>
      <c r="B177" s="6">
        <v>690</v>
      </c>
      <c r="C177" s="6" t="s">
        <v>27</v>
      </c>
      <c r="D177" s="6" t="s">
        <v>26</v>
      </c>
      <c r="E177" s="6" t="s">
        <v>1007</v>
      </c>
      <c r="F177" s="5">
        <v>0.1745920805475408</v>
      </c>
      <c r="G177" s="5">
        <v>1.0439020000000001</v>
      </c>
      <c r="H177" s="5">
        <v>1.05967265455934</v>
      </c>
      <c r="I177" s="4" t="s">
        <v>1006</v>
      </c>
      <c r="J177" s="4" t="s">
        <v>86</v>
      </c>
    </row>
    <row r="178" spans="1:10">
      <c r="A178" s="6" t="s">
        <v>14</v>
      </c>
      <c r="B178" s="6">
        <v>114</v>
      </c>
      <c r="C178" s="6" t="s">
        <v>381</v>
      </c>
      <c r="D178" s="6" t="s">
        <v>26</v>
      </c>
      <c r="E178" s="6" t="s">
        <v>788</v>
      </c>
      <c r="F178" s="5">
        <v>-0.16791205988466859</v>
      </c>
      <c r="G178" s="5">
        <v>0.40940399999999999</v>
      </c>
      <c r="H178" s="5">
        <v>1.1727764821175839</v>
      </c>
      <c r="I178" s="4" t="s">
        <v>787</v>
      </c>
      <c r="J178" s="4" t="s">
        <v>187</v>
      </c>
    </row>
    <row r="179" spans="1:10">
      <c r="A179" s="6" t="s">
        <v>14</v>
      </c>
      <c r="B179" s="6">
        <v>826</v>
      </c>
      <c r="C179" s="6" t="s">
        <v>32</v>
      </c>
      <c r="D179" s="6" t="s">
        <v>31</v>
      </c>
      <c r="E179" s="6" t="s">
        <v>1032</v>
      </c>
      <c r="F179" s="5">
        <v>0.16333952009193861</v>
      </c>
      <c r="G179" s="5">
        <v>1.260651</v>
      </c>
      <c r="H179" s="5">
        <v>1.01669818676639</v>
      </c>
      <c r="I179" s="4" t="s">
        <v>1031</v>
      </c>
      <c r="J179" s="4" t="s">
        <v>727</v>
      </c>
    </row>
    <row r="180" spans="1:10">
      <c r="A180" s="6" t="s">
        <v>14</v>
      </c>
      <c r="B180" s="6">
        <v>986</v>
      </c>
      <c r="C180" s="6" t="s">
        <v>32</v>
      </c>
      <c r="D180" s="6" t="s">
        <v>31</v>
      </c>
      <c r="E180" s="6" t="s">
        <v>655</v>
      </c>
      <c r="F180" s="5">
        <v>0.15901386549466959</v>
      </c>
      <c r="G180" s="5">
        <v>1.535768</v>
      </c>
      <c r="H180" s="5">
        <v>1.0711367468767079</v>
      </c>
      <c r="I180" s="4" t="s">
        <v>654</v>
      </c>
      <c r="J180" s="4" t="s">
        <v>48</v>
      </c>
    </row>
    <row r="181" spans="1:10">
      <c r="A181" s="6" t="s">
        <v>14</v>
      </c>
      <c r="B181" s="6">
        <v>811</v>
      </c>
      <c r="C181" s="6" t="s">
        <v>32</v>
      </c>
      <c r="D181" s="6" t="s">
        <v>31</v>
      </c>
      <c r="E181" s="6" t="s">
        <v>300</v>
      </c>
      <c r="F181" s="5">
        <v>-0.15687574777034211</v>
      </c>
      <c r="G181" s="5">
        <v>0.27923999999999999</v>
      </c>
      <c r="H181" s="5">
        <v>1.282287133792988</v>
      </c>
      <c r="I181" s="4" t="s">
        <v>299</v>
      </c>
      <c r="J181" s="4" t="s">
        <v>298</v>
      </c>
    </row>
    <row r="182" spans="1:10">
      <c r="A182" s="6" t="s">
        <v>14</v>
      </c>
      <c r="B182" s="6">
        <v>193</v>
      </c>
      <c r="C182" s="6" t="s">
        <v>27</v>
      </c>
      <c r="D182" s="6" t="s">
        <v>26</v>
      </c>
      <c r="E182" s="6" t="s">
        <v>604</v>
      </c>
      <c r="F182" s="5">
        <v>0.15384279960543051</v>
      </c>
      <c r="G182" s="5">
        <v>1.1728890000000001</v>
      </c>
      <c r="H182" s="5">
        <v>1.0793282047410271</v>
      </c>
      <c r="I182" s="4" t="s">
        <v>603</v>
      </c>
      <c r="J182" s="4" t="s">
        <v>235</v>
      </c>
    </row>
    <row r="183" spans="1:10">
      <c r="A183" s="6" t="s">
        <v>14</v>
      </c>
      <c r="B183" s="6">
        <v>200</v>
      </c>
      <c r="C183" s="6" t="s">
        <v>27</v>
      </c>
      <c r="D183" s="6" t="s">
        <v>26</v>
      </c>
      <c r="E183" s="6" t="s">
        <v>171</v>
      </c>
      <c r="F183" s="5">
        <v>-0.15202470626135681</v>
      </c>
      <c r="G183" s="5">
        <v>0.77474100000000001</v>
      </c>
      <c r="H183" s="5">
        <v>1.1205457507798029</v>
      </c>
      <c r="I183" s="4" t="s">
        <v>170</v>
      </c>
      <c r="J183" s="4" t="s">
        <v>62</v>
      </c>
    </row>
    <row r="184" spans="1:10">
      <c r="A184" s="6" t="s">
        <v>14</v>
      </c>
      <c r="B184" s="6">
        <v>998</v>
      </c>
      <c r="C184" s="6" t="s">
        <v>32</v>
      </c>
      <c r="D184" s="6" t="s">
        <v>31</v>
      </c>
      <c r="E184" s="6" t="s">
        <v>736</v>
      </c>
      <c r="F184" s="5">
        <v>0.1495090804664852</v>
      </c>
      <c r="G184" s="5">
        <v>1.593146</v>
      </c>
      <c r="H184" s="5">
        <v>1.0575115796638861</v>
      </c>
      <c r="I184" s="4" t="s">
        <v>735</v>
      </c>
      <c r="J184" s="4" t="s">
        <v>48</v>
      </c>
    </row>
    <row r="185" spans="1:10">
      <c r="A185" s="6" t="s">
        <v>14</v>
      </c>
      <c r="B185" s="6">
        <v>551</v>
      </c>
      <c r="C185" s="6" t="s">
        <v>27</v>
      </c>
      <c r="D185" s="6" t="s">
        <v>26</v>
      </c>
      <c r="E185" s="6" t="s">
        <v>825</v>
      </c>
      <c r="F185" s="5">
        <v>-0.14916405355157569</v>
      </c>
      <c r="G185" s="5">
        <v>0.42511199999999999</v>
      </c>
      <c r="H185" s="5">
        <v>1.054590408188238</v>
      </c>
      <c r="I185" s="4" t="s">
        <v>824</v>
      </c>
      <c r="J185" s="4" t="s">
        <v>86</v>
      </c>
    </row>
    <row r="186" spans="1:10">
      <c r="A186" s="6" t="s">
        <v>14</v>
      </c>
      <c r="B186" s="6">
        <v>198</v>
      </c>
      <c r="C186" s="6" t="s">
        <v>27</v>
      </c>
      <c r="D186" s="6" t="s">
        <v>26</v>
      </c>
      <c r="E186" s="6" t="s">
        <v>586</v>
      </c>
      <c r="F186" s="5">
        <v>-0.14759731238207771</v>
      </c>
      <c r="G186" s="5">
        <v>0.76990200000000009</v>
      </c>
      <c r="H186" s="5">
        <v>1.179660819202851</v>
      </c>
      <c r="I186" s="4" t="s">
        <v>585</v>
      </c>
      <c r="J186" s="4" t="s">
        <v>62</v>
      </c>
    </row>
    <row r="187" spans="1:10">
      <c r="A187" s="6" t="s">
        <v>14</v>
      </c>
      <c r="B187" s="6">
        <v>1025</v>
      </c>
      <c r="C187" s="6" t="s">
        <v>99</v>
      </c>
      <c r="D187" s="6" t="s">
        <v>98</v>
      </c>
      <c r="E187" s="6" t="s">
        <v>480</v>
      </c>
      <c r="F187" s="5">
        <v>-0.14574567426982291</v>
      </c>
      <c r="G187" s="5">
        <v>1.1615549999999999</v>
      </c>
      <c r="H187" s="5">
        <v>1.30338433377026</v>
      </c>
      <c r="I187" s="4" t="s">
        <v>479</v>
      </c>
      <c r="J187" s="4" t="s">
        <v>95</v>
      </c>
    </row>
    <row r="188" spans="1:10">
      <c r="A188" s="6" t="s">
        <v>14</v>
      </c>
      <c r="B188" s="6">
        <v>6</v>
      </c>
      <c r="C188" s="6" t="s">
        <v>99</v>
      </c>
      <c r="D188" s="6" t="s">
        <v>98</v>
      </c>
      <c r="E188" s="6" t="s">
        <v>471</v>
      </c>
      <c r="F188" s="5">
        <v>-0.137858246727801</v>
      </c>
      <c r="G188" s="5">
        <v>0.89254100000000003</v>
      </c>
      <c r="H188" s="5">
        <v>2.0889554731609068</v>
      </c>
      <c r="I188" s="4" t="s">
        <v>470</v>
      </c>
      <c r="J188" s="4" t="s">
        <v>95</v>
      </c>
    </row>
    <row r="189" spans="1:10">
      <c r="A189" s="6" t="s">
        <v>14</v>
      </c>
      <c r="B189" s="6">
        <v>553</v>
      </c>
      <c r="C189" s="6" t="s">
        <v>27</v>
      </c>
      <c r="D189" s="6" t="s">
        <v>26</v>
      </c>
      <c r="E189" s="6" t="s">
        <v>549</v>
      </c>
      <c r="F189" s="5">
        <v>-0.12801267815250211</v>
      </c>
      <c r="G189" s="5">
        <v>0.58940500000000007</v>
      </c>
      <c r="H189" s="5">
        <v>1.075971899704548</v>
      </c>
      <c r="I189" s="4" t="s">
        <v>548</v>
      </c>
      <c r="J189" s="4" t="s">
        <v>547</v>
      </c>
    </row>
    <row r="190" spans="1:10">
      <c r="A190" s="6" t="s">
        <v>14</v>
      </c>
      <c r="B190" s="6">
        <v>125</v>
      </c>
      <c r="C190" s="6" t="s">
        <v>27</v>
      </c>
      <c r="D190" s="6" t="s">
        <v>26</v>
      </c>
      <c r="E190" s="6" t="s">
        <v>567</v>
      </c>
      <c r="F190" s="5">
        <v>-0.12607315651207929</v>
      </c>
      <c r="G190" s="5">
        <v>0.65300600000000009</v>
      </c>
      <c r="H190" s="5">
        <v>1.036229581253582</v>
      </c>
      <c r="I190" s="4" t="s">
        <v>566</v>
      </c>
      <c r="J190" s="4" t="s">
        <v>565</v>
      </c>
    </row>
    <row r="191" spans="1:10">
      <c r="A191" s="6" t="s">
        <v>14</v>
      </c>
      <c r="B191" s="6">
        <v>195</v>
      </c>
      <c r="C191" s="6" t="s">
        <v>27</v>
      </c>
      <c r="D191" s="6" t="s">
        <v>26</v>
      </c>
      <c r="E191" s="6" t="s">
        <v>592</v>
      </c>
      <c r="F191" s="5">
        <v>0.12482198646059391</v>
      </c>
      <c r="G191" s="5">
        <v>1.2093750000000001</v>
      </c>
      <c r="H191" s="5">
        <v>1.086135146461549</v>
      </c>
      <c r="I191" s="4" t="s">
        <v>591</v>
      </c>
      <c r="J191" s="4" t="s">
        <v>235</v>
      </c>
    </row>
    <row r="192" spans="1:10">
      <c r="A192" s="6" t="s">
        <v>14</v>
      </c>
      <c r="B192" s="6">
        <v>899</v>
      </c>
      <c r="C192" s="6" t="s">
        <v>32</v>
      </c>
      <c r="D192" s="6" t="s">
        <v>31</v>
      </c>
      <c r="E192" s="6" t="s">
        <v>627</v>
      </c>
      <c r="F192" s="5">
        <v>0.1241781012301261</v>
      </c>
      <c r="G192" s="5">
        <v>1.1609039999999999</v>
      </c>
      <c r="H192" s="5">
        <v>1.1083758702401949</v>
      </c>
      <c r="I192" s="4" t="s">
        <v>626</v>
      </c>
      <c r="J192" s="4" t="s">
        <v>402</v>
      </c>
    </row>
    <row r="193" spans="1:10">
      <c r="A193" s="6" t="s">
        <v>14</v>
      </c>
      <c r="B193" s="6">
        <v>661</v>
      </c>
      <c r="C193" s="6" t="s">
        <v>27</v>
      </c>
      <c r="D193" s="6" t="s">
        <v>26</v>
      </c>
      <c r="E193" s="6" t="s">
        <v>473</v>
      </c>
      <c r="F193" s="5">
        <v>-0.1212462818636095</v>
      </c>
      <c r="G193" s="5">
        <v>0.95260800000000001</v>
      </c>
      <c r="H193" s="5">
        <v>1.798338838541877</v>
      </c>
      <c r="I193" s="4" t="s">
        <v>472</v>
      </c>
      <c r="J193" s="4" t="s">
        <v>455</v>
      </c>
    </row>
    <row r="194" spans="1:10">
      <c r="A194" s="6" t="s">
        <v>14</v>
      </c>
      <c r="B194" s="6">
        <v>5</v>
      </c>
      <c r="C194" s="6" t="s">
        <v>99</v>
      </c>
      <c r="D194" s="6" t="s">
        <v>111</v>
      </c>
      <c r="E194" s="6" t="s">
        <v>110</v>
      </c>
      <c r="F194" s="5">
        <v>-0.1185876368054561</v>
      </c>
      <c r="G194" s="5">
        <v>0.95614399999999999</v>
      </c>
      <c r="H194" s="5">
        <v>1.3638639737553091</v>
      </c>
      <c r="I194" s="4" t="s">
        <v>109</v>
      </c>
      <c r="J194" s="4" t="s">
        <v>108</v>
      </c>
    </row>
    <row r="195" spans="1:10">
      <c r="A195" s="6" t="s">
        <v>14</v>
      </c>
      <c r="B195" s="6">
        <v>155</v>
      </c>
      <c r="C195" s="6" t="s">
        <v>27</v>
      </c>
      <c r="D195" s="6" t="s">
        <v>26</v>
      </c>
      <c r="E195" s="6" t="s">
        <v>1030</v>
      </c>
      <c r="F195" s="5">
        <v>0.11830198277924731</v>
      </c>
      <c r="G195" s="5">
        <v>1.380968</v>
      </c>
      <c r="H195" s="5">
        <v>1.0212373324902191</v>
      </c>
      <c r="I195" s="4" t="s">
        <v>1029</v>
      </c>
      <c r="J195" s="4" t="s">
        <v>660</v>
      </c>
    </row>
    <row r="196" spans="1:10">
      <c r="A196" s="6" t="s">
        <v>14</v>
      </c>
      <c r="B196" s="6">
        <v>831</v>
      </c>
      <c r="C196" s="6" t="s">
        <v>32</v>
      </c>
      <c r="D196" s="6" t="s">
        <v>31</v>
      </c>
      <c r="E196" s="6" t="s">
        <v>738</v>
      </c>
      <c r="F196" s="5">
        <v>0.1156791534639926</v>
      </c>
      <c r="G196" s="5">
        <v>1.4108750000000001</v>
      </c>
      <c r="H196" s="5">
        <v>1.017964218321926</v>
      </c>
      <c r="I196" s="4" t="s">
        <v>737</v>
      </c>
      <c r="J196" s="4" t="s">
        <v>720</v>
      </c>
    </row>
    <row r="197" spans="1:10">
      <c r="A197" s="6" t="s">
        <v>14</v>
      </c>
      <c r="B197" s="6">
        <v>682</v>
      </c>
      <c r="C197" s="6" t="s">
        <v>27</v>
      </c>
      <c r="D197" s="6" t="s">
        <v>26</v>
      </c>
      <c r="E197" s="6" t="s">
        <v>788</v>
      </c>
      <c r="F197" s="5">
        <v>-0.11451999171257771</v>
      </c>
      <c r="G197" s="5">
        <v>0.476076</v>
      </c>
      <c r="H197" s="5">
        <v>1.1072440362998739</v>
      </c>
      <c r="I197" s="4" t="s">
        <v>787</v>
      </c>
      <c r="J197" s="4" t="s">
        <v>187</v>
      </c>
    </row>
    <row r="198" spans="1:10">
      <c r="A198" s="6" t="s">
        <v>14</v>
      </c>
      <c r="B198" s="6">
        <v>1018</v>
      </c>
      <c r="C198" s="6" t="s">
        <v>32</v>
      </c>
      <c r="D198" s="6" t="s">
        <v>31</v>
      </c>
      <c r="E198" s="6" t="s">
        <v>1028</v>
      </c>
      <c r="F198" s="5">
        <v>0.1126709074757665</v>
      </c>
      <c r="G198" s="5">
        <v>1.1513180000000001</v>
      </c>
      <c r="H198" s="5">
        <v>1.032745313325635</v>
      </c>
      <c r="I198" s="4" t="s">
        <v>1027</v>
      </c>
      <c r="J198" s="4" t="s">
        <v>346</v>
      </c>
    </row>
    <row r="199" spans="1:10">
      <c r="A199" s="6" t="s">
        <v>14</v>
      </c>
      <c r="B199" s="6">
        <v>196</v>
      </c>
      <c r="C199" s="6" t="s">
        <v>27</v>
      </c>
      <c r="D199" s="6" t="s">
        <v>26</v>
      </c>
      <c r="E199" s="6" t="s">
        <v>596</v>
      </c>
      <c r="F199" s="5">
        <v>0.1113046905082659</v>
      </c>
      <c r="G199" s="5">
        <v>1.030861</v>
      </c>
      <c r="H199" s="5">
        <v>1.038187546121867</v>
      </c>
      <c r="I199" s="4" t="s">
        <v>595</v>
      </c>
      <c r="J199" s="4" t="s">
        <v>235</v>
      </c>
    </row>
    <row r="200" spans="1:10">
      <c r="A200" s="6" t="s">
        <v>14</v>
      </c>
      <c r="B200" s="6">
        <v>388</v>
      </c>
      <c r="C200" s="6" t="s">
        <v>27</v>
      </c>
      <c r="D200" s="6" t="s">
        <v>26</v>
      </c>
      <c r="E200" s="6" t="s">
        <v>1024</v>
      </c>
      <c r="F200" s="5">
        <v>0.1100494881380783</v>
      </c>
      <c r="G200" s="5">
        <v>1.3001510000000001</v>
      </c>
      <c r="H200" s="5">
        <v>1.1393440846757219</v>
      </c>
      <c r="I200" s="4" t="s">
        <v>1023</v>
      </c>
      <c r="J200" s="4" t="s">
        <v>1022</v>
      </c>
    </row>
    <row r="201" spans="1:10">
      <c r="A201" s="6" t="s">
        <v>14</v>
      </c>
      <c r="B201" s="6">
        <v>170</v>
      </c>
      <c r="C201" s="6" t="s">
        <v>27</v>
      </c>
      <c r="D201" s="6" t="s">
        <v>26</v>
      </c>
      <c r="E201" s="6" t="s">
        <v>936</v>
      </c>
      <c r="F201" s="5">
        <v>0.109837985121157</v>
      </c>
      <c r="G201" s="5">
        <v>1.202593</v>
      </c>
      <c r="H201" s="5">
        <v>1.0141642631140471</v>
      </c>
      <c r="I201" s="4" t="s">
        <v>935</v>
      </c>
      <c r="J201" s="4" t="s">
        <v>547</v>
      </c>
    </row>
    <row r="202" spans="1:10">
      <c r="A202" s="6" t="s">
        <v>14</v>
      </c>
      <c r="B202" s="6">
        <v>402</v>
      </c>
      <c r="C202" s="6" t="s">
        <v>27</v>
      </c>
      <c r="D202" s="6" t="s">
        <v>26</v>
      </c>
      <c r="E202" s="6" t="s">
        <v>469</v>
      </c>
      <c r="F202" s="5">
        <v>-0.10798554519354669</v>
      </c>
      <c r="G202" s="5">
        <v>1.028046</v>
      </c>
      <c r="H202" s="5">
        <v>1.021147152243993</v>
      </c>
      <c r="I202" s="4" t="s">
        <v>468</v>
      </c>
      <c r="J202" s="4" t="s">
        <v>238</v>
      </c>
    </row>
    <row r="203" spans="1:10">
      <c r="A203" s="6" t="s">
        <v>14</v>
      </c>
      <c r="B203" s="6">
        <v>850</v>
      </c>
      <c r="C203" s="6" t="s">
        <v>32</v>
      </c>
      <c r="D203" s="6" t="s">
        <v>31</v>
      </c>
      <c r="E203" s="6" t="s">
        <v>378</v>
      </c>
      <c r="F203" s="5">
        <v>-0.1076316716551725</v>
      </c>
      <c r="G203" s="5">
        <v>0.58307799999999999</v>
      </c>
      <c r="H203" s="5">
        <v>1.2181853830362519</v>
      </c>
      <c r="I203" s="4" t="s">
        <v>377</v>
      </c>
      <c r="J203" s="4" t="s">
        <v>376</v>
      </c>
    </row>
    <row r="204" spans="1:10">
      <c r="A204" s="6" t="s">
        <v>14</v>
      </c>
      <c r="B204" s="6">
        <v>205</v>
      </c>
      <c r="C204" s="6" t="s">
        <v>27</v>
      </c>
      <c r="D204" s="6" t="s">
        <v>26</v>
      </c>
      <c r="E204" s="6" t="s">
        <v>414</v>
      </c>
      <c r="F204" s="5">
        <v>-0.1067677909153756</v>
      </c>
      <c r="G204" s="5">
        <v>0.80468100000000009</v>
      </c>
      <c r="H204" s="5">
        <v>1.042482599916184</v>
      </c>
      <c r="I204" s="4" t="s">
        <v>413</v>
      </c>
      <c r="J204" s="4" t="s">
        <v>256</v>
      </c>
    </row>
    <row r="205" spans="1:10">
      <c r="A205" s="6" t="s">
        <v>14</v>
      </c>
      <c r="B205" s="6">
        <v>230</v>
      </c>
      <c r="C205" s="6" t="s">
        <v>27</v>
      </c>
      <c r="D205" s="6" t="s">
        <v>26</v>
      </c>
      <c r="E205" s="6" t="s">
        <v>126</v>
      </c>
      <c r="F205" s="5">
        <v>-0.1050648909094104</v>
      </c>
      <c r="G205" s="5">
        <v>0.47769899999999998</v>
      </c>
      <c r="H205" s="5">
        <v>1.1989056346740139</v>
      </c>
      <c r="I205" s="4" t="s">
        <v>125</v>
      </c>
      <c r="J205" s="4" t="s">
        <v>36</v>
      </c>
    </row>
    <row r="206" spans="1:10">
      <c r="A206" s="6" t="s">
        <v>14</v>
      </c>
      <c r="B206" s="6">
        <v>300</v>
      </c>
      <c r="C206" s="6" t="s">
        <v>27</v>
      </c>
      <c r="D206" s="6" t="s">
        <v>26</v>
      </c>
      <c r="E206" s="6" t="s">
        <v>1021</v>
      </c>
      <c r="F206" s="5">
        <v>-0.10265087176734621</v>
      </c>
      <c r="G206" s="5">
        <v>0.39768300000000001</v>
      </c>
      <c r="H206" s="5">
        <v>1.166624579253124</v>
      </c>
      <c r="I206" s="4" t="s">
        <v>1020</v>
      </c>
      <c r="J206" s="4" t="s">
        <v>1019</v>
      </c>
    </row>
    <row r="207" spans="1:10">
      <c r="A207" s="6" t="s">
        <v>14</v>
      </c>
      <c r="B207" s="6">
        <v>157</v>
      </c>
      <c r="C207" s="6" t="s">
        <v>27</v>
      </c>
      <c r="D207" s="6" t="s">
        <v>26</v>
      </c>
      <c r="E207" s="6" t="s">
        <v>1026</v>
      </c>
      <c r="F207" s="5">
        <v>0.1023840650167045</v>
      </c>
      <c r="G207" s="5">
        <v>1.2325200000000001</v>
      </c>
      <c r="H207" s="5">
        <v>1.0195602455317549</v>
      </c>
      <c r="I207" s="4" t="s">
        <v>1025</v>
      </c>
      <c r="J207" s="4" t="s">
        <v>660</v>
      </c>
    </row>
    <row r="208" spans="1:10">
      <c r="A208" s="6" t="s">
        <v>14</v>
      </c>
      <c r="B208" s="6">
        <v>239</v>
      </c>
      <c r="C208" s="6" t="s">
        <v>27</v>
      </c>
      <c r="D208" s="6" t="s">
        <v>26</v>
      </c>
      <c r="E208" s="6" t="s">
        <v>653</v>
      </c>
      <c r="F208" s="5">
        <v>-0.1014931019466082</v>
      </c>
      <c r="G208" s="5">
        <v>0.50356499999999993</v>
      </c>
      <c r="H208" s="5">
        <v>1.0669983963357339</v>
      </c>
      <c r="I208" s="4" t="s">
        <v>652</v>
      </c>
      <c r="J208" s="4" t="s">
        <v>36</v>
      </c>
    </row>
    <row r="209" spans="1:10">
      <c r="A209" s="6" t="s">
        <v>14</v>
      </c>
      <c r="B209" s="6">
        <v>23</v>
      </c>
      <c r="C209" s="6" t="s">
        <v>381</v>
      </c>
      <c r="D209" s="6" t="s">
        <v>26</v>
      </c>
      <c r="E209" s="6" t="s">
        <v>775</v>
      </c>
      <c r="F209" s="5">
        <v>-0.10060543938700089</v>
      </c>
      <c r="G209" s="5">
        <v>0.41703699999999999</v>
      </c>
      <c r="H209" s="5">
        <v>1.2466528820976761</v>
      </c>
      <c r="I209" s="4" t="s">
        <v>774</v>
      </c>
      <c r="J209" s="4" t="s">
        <v>71</v>
      </c>
    </row>
    <row r="210" spans="1:10">
      <c r="A210" s="6" t="s">
        <v>14</v>
      </c>
      <c r="B210" s="6">
        <v>838</v>
      </c>
      <c r="C210" s="6" t="s">
        <v>32</v>
      </c>
      <c r="D210" s="6" t="s">
        <v>31</v>
      </c>
      <c r="E210" s="6" t="s">
        <v>354</v>
      </c>
      <c r="F210" s="5">
        <v>-9.8830447124129639E-2</v>
      </c>
      <c r="G210" s="5">
        <v>0.4659680000000001</v>
      </c>
      <c r="H210" s="5">
        <v>1.0889317238921941</v>
      </c>
      <c r="I210" s="4" t="s">
        <v>353</v>
      </c>
      <c r="J210" s="4" t="s">
        <v>51</v>
      </c>
    </row>
    <row r="211" spans="1:10">
      <c r="A211" s="6" t="s">
        <v>14</v>
      </c>
      <c r="B211" s="6">
        <v>171</v>
      </c>
      <c r="C211" s="6" t="s">
        <v>27</v>
      </c>
      <c r="D211" s="6" t="s">
        <v>26</v>
      </c>
      <c r="E211" s="6" t="s">
        <v>819</v>
      </c>
      <c r="F211" s="5">
        <v>9.6816012586011566E-2</v>
      </c>
      <c r="G211" s="5">
        <v>1.010092</v>
      </c>
      <c r="H211" s="5">
        <v>1.0997789306401431</v>
      </c>
      <c r="I211" s="4" t="s">
        <v>818</v>
      </c>
      <c r="J211" s="4" t="s">
        <v>547</v>
      </c>
    </row>
    <row r="212" spans="1:10">
      <c r="A212" s="6" t="s">
        <v>14</v>
      </c>
      <c r="B212" s="6">
        <v>792</v>
      </c>
      <c r="C212" s="6" t="s">
        <v>32</v>
      </c>
      <c r="D212" s="6" t="s">
        <v>31</v>
      </c>
      <c r="E212" s="6" t="s">
        <v>435</v>
      </c>
      <c r="F212" s="5">
        <v>-9.4899947431769674E-2</v>
      </c>
      <c r="G212" s="5">
        <v>0.77459299999999998</v>
      </c>
      <c r="H212" s="5">
        <v>1.1069344876516729</v>
      </c>
      <c r="I212" s="4" t="s">
        <v>434</v>
      </c>
      <c r="J212" s="4" t="s">
        <v>316</v>
      </c>
    </row>
    <row r="213" spans="1:10">
      <c r="A213" s="6" t="s">
        <v>14</v>
      </c>
      <c r="B213" s="6">
        <v>1015</v>
      </c>
      <c r="C213" s="6" t="s">
        <v>32</v>
      </c>
      <c r="D213" s="6" t="s">
        <v>31</v>
      </c>
      <c r="E213" s="6" t="s">
        <v>642</v>
      </c>
      <c r="F213" s="5">
        <v>9.4626223625579278E-2</v>
      </c>
      <c r="G213" s="5">
        <v>1.1897960000000001</v>
      </c>
      <c r="H213" s="5">
        <v>1.019998143216889</v>
      </c>
      <c r="I213" s="4" t="s">
        <v>641</v>
      </c>
      <c r="J213" s="4" t="s">
        <v>33</v>
      </c>
    </row>
    <row r="214" spans="1:10">
      <c r="A214" s="6" t="s">
        <v>14</v>
      </c>
      <c r="B214" s="6">
        <v>1001</v>
      </c>
      <c r="C214" s="6" t="s">
        <v>32</v>
      </c>
      <c r="D214" s="6" t="s">
        <v>31</v>
      </c>
      <c r="E214" s="6" t="s">
        <v>1018</v>
      </c>
      <c r="F214" s="5">
        <v>9.3984666139511897E-2</v>
      </c>
      <c r="G214" s="5">
        <v>1.151268</v>
      </c>
      <c r="H214" s="5">
        <v>1.0022456522587651</v>
      </c>
      <c r="I214" s="4" t="s">
        <v>1017</v>
      </c>
      <c r="J214" s="4" t="s">
        <v>33</v>
      </c>
    </row>
    <row r="215" spans="1:10">
      <c r="A215" s="6" t="s">
        <v>14</v>
      </c>
      <c r="B215" s="6">
        <v>901</v>
      </c>
      <c r="C215" s="6" t="s">
        <v>32</v>
      </c>
      <c r="D215" s="6" t="s">
        <v>31</v>
      </c>
      <c r="E215" s="6" t="s">
        <v>273</v>
      </c>
      <c r="F215" s="5">
        <v>-9.3639679410532556E-2</v>
      </c>
      <c r="G215" s="5">
        <v>0.73939500000000002</v>
      </c>
      <c r="H215" s="5">
        <v>1.067515050526838</v>
      </c>
      <c r="I215" s="4" t="s">
        <v>272</v>
      </c>
      <c r="J215" s="4" t="s">
        <v>199</v>
      </c>
    </row>
    <row r="216" spans="1:10">
      <c r="A216" s="6" t="s">
        <v>14</v>
      </c>
      <c r="B216" s="6">
        <v>110</v>
      </c>
      <c r="C216" s="6" t="s">
        <v>381</v>
      </c>
      <c r="D216" s="6" t="s">
        <v>26</v>
      </c>
      <c r="E216" s="6" t="s">
        <v>632</v>
      </c>
      <c r="F216" s="5">
        <v>-9.356167479013848E-2</v>
      </c>
      <c r="G216" s="5">
        <v>0.95387299999999997</v>
      </c>
      <c r="H216" s="5">
        <v>1.9114309138362751</v>
      </c>
      <c r="I216" s="4" t="s">
        <v>631</v>
      </c>
      <c r="J216" s="4" t="s">
        <v>455</v>
      </c>
    </row>
    <row r="217" spans="1:10">
      <c r="A217" s="6" t="s">
        <v>14</v>
      </c>
      <c r="B217" s="6">
        <v>218</v>
      </c>
      <c r="C217" s="6" t="s">
        <v>27</v>
      </c>
      <c r="D217" s="6" t="s">
        <v>26</v>
      </c>
      <c r="E217" s="6" t="s">
        <v>350</v>
      </c>
      <c r="F217" s="5">
        <v>9.3269647016398644E-2</v>
      </c>
      <c r="G217" s="5">
        <v>0.97880299999999998</v>
      </c>
      <c r="H217" s="5">
        <v>1.1210062504206879</v>
      </c>
      <c r="I217" s="4" t="s">
        <v>349</v>
      </c>
      <c r="J217" s="4" t="s">
        <v>235</v>
      </c>
    </row>
    <row r="218" spans="1:10">
      <c r="A218" s="6" t="s">
        <v>14</v>
      </c>
      <c r="B218" s="6">
        <v>662</v>
      </c>
      <c r="C218" s="6" t="s">
        <v>27</v>
      </c>
      <c r="D218" s="6" t="s">
        <v>26</v>
      </c>
      <c r="E218" s="6" t="s">
        <v>457</v>
      </c>
      <c r="F218" s="5">
        <v>-9.2390032546585593E-2</v>
      </c>
      <c r="G218" s="5">
        <v>0.94172199999999995</v>
      </c>
      <c r="H218" s="5">
        <v>1.3538866967360601</v>
      </c>
      <c r="I218" s="4" t="s">
        <v>456</v>
      </c>
      <c r="J218" s="4" t="s">
        <v>455</v>
      </c>
    </row>
    <row r="219" spans="1:10">
      <c r="A219" s="6" t="s">
        <v>14</v>
      </c>
      <c r="B219" s="6">
        <v>925</v>
      </c>
      <c r="C219" s="6" t="s">
        <v>32</v>
      </c>
      <c r="D219" s="6" t="s">
        <v>31</v>
      </c>
      <c r="E219" s="6" t="s">
        <v>167</v>
      </c>
      <c r="F219" s="5">
        <v>-9.2371895049306874E-2</v>
      </c>
      <c r="G219" s="5">
        <v>0.50917000000000001</v>
      </c>
      <c r="H219" s="5">
        <v>1.112148613891198</v>
      </c>
      <c r="I219" s="4" t="s">
        <v>166</v>
      </c>
      <c r="J219" s="4" t="s">
        <v>51</v>
      </c>
    </row>
    <row r="220" spans="1:10">
      <c r="A220" s="6" t="s">
        <v>14</v>
      </c>
      <c r="B220" s="6">
        <v>173</v>
      </c>
      <c r="C220" s="6" t="s">
        <v>27</v>
      </c>
      <c r="D220" s="6" t="s">
        <v>26</v>
      </c>
      <c r="E220" s="6" t="s">
        <v>1016</v>
      </c>
      <c r="F220" s="5">
        <v>9.229559337018492E-2</v>
      </c>
      <c r="G220" s="5">
        <v>1.0861259999999999</v>
      </c>
      <c r="H220" s="5">
        <v>1.0083508880304011</v>
      </c>
      <c r="I220" s="4" t="s">
        <v>1015</v>
      </c>
      <c r="J220" s="4" t="s">
        <v>547</v>
      </c>
    </row>
    <row r="221" spans="1:10">
      <c r="A221" s="6" t="s">
        <v>14</v>
      </c>
      <c r="B221" s="6">
        <v>185</v>
      </c>
      <c r="C221" s="6" t="s">
        <v>27</v>
      </c>
      <c r="D221" s="6" t="s">
        <v>26</v>
      </c>
      <c r="E221" s="6" t="s">
        <v>1380</v>
      </c>
      <c r="F221" s="5">
        <v>9.2188750383941878E-2</v>
      </c>
      <c r="G221" s="5">
        <v>1.0364359999999999</v>
      </c>
      <c r="H221" s="5">
        <v>1.005842144985915</v>
      </c>
      <c r="I221" s="4" t="s">
        <v>1379</v>
      </c>
      <c r="J221" s="4" t="s">
        <v>235</v>
      </c>
    </row>
    <row r="222" spans="1:10">
      <c r="A222" s="6" t="s">
        <v>14</v>
      </c>
      <c r="B222" s="6">
        <v>1003</v>
      </c>
      <c r="C222" s="6" t="s">
        <v>32</v>
      </c>
      <c r="D222" s="6" t="s">
        <v>31</v>
      </c>
      <c r="E222" s="6" t="s">
        <v>966</v>
      </c>
      <c r="F222" s="5">
        <v>9.1759607562575521E-2</v>
      </c>
      <c r="G222" s="5">
        <v>1.3926210000000001</v>
      </c>
      <c r="H222" s="5">
        <v>1.191085909728421</v>
      </c>
      <c r="I222" s="4" t="s">
        <v>965</v>
      </c>
      <c r="J222" s="4" t="s">
        <v>33</v>
      </c>
    </row>
    <row r="223" spans="1:10">
      <c r="A223" s="6" t="s">
        <v>14</v>
      </c>
      <c r="B223" s="6">
        <v>478</v>
      </c>
      <c r="C223" s="6" t="s">
        <v>27</v>
      </c>
      <c r="D223" s="6" t="s">
        <v>26</v>
      </c>
      <c r="E223" s="6" t="s">
        <v>993</v>
      </c>
      <c r="F223" s="5">
        <v>-9.1654260198096638E-2</v>
      </c>
      <c r="G223" s="5">
        <v>0.53450799999999998</v>
      </c>
      <c r="H223" s="5">
        <v>1.094046414644523</v>
      </c>
      <c r="I223" s="4" t="s">
        <v>992</v>
      </c>
      <c r="J223" s="4" t="s">
        <v>570</v>
      </c>
    </row>
    <row r="224" spans="1:10">
      <c r="A224" s="6" t="s">
        <v>14</v>
      </c>
      <c r="B224" s="6">
        <v>1020</v>
      </c>
      <c r="C224" s="6" t="s">
        <v>32</v>
      </c>
      <c r="D224" s="6" t="s">
        <v>31</v>
      </c>
      <c r="E224" s="6" t="s">
        <v>224</v>
      </c>
      <c r="F224" s="5">
        <v>-9.1644388705795235E-2</v>
      </c>
      <c r="G224" s="5">
        <v>0.69076599999999999</v>
      </c>
      <c r="H224" s="5">
        <v>1.016490663246588</v>
      </c>
      <c r="I224" s="4" t="s">
        <v>223</v>
      </c>
      <c r="J224" s="4" t="s">
        <v>147</v>
      </c>
    </row>
    <row r="225" spans="1:10">
      <c r="A225" s="6" t="s">
        <v>14</v>
      </c>
      <c r="B225" s="6">
        <v>433</v>
      </c>
      <c r="C225" s="6" t="s">
        <v>27</v>
      </c>
      <c r="D225" s="6" t="s">
        <v>26</v>
      </c>
      <c r="E225" s="6" t="s">
        <v>1123</v>
      </c>
      <c r="F225" s="5">
        <v>9.1524172123077063E-2</v>
      </c>
      <c r="G225" s="5">
        <v>1.1836800000000001</v>
      </c>
      <c r="H225" s="5">
        <v>1.0053213044625871</v>
      </c>
      <c r="I225" s="4" t="s">
        <v>1122</v>
      </c>
      <c r="J225" s="4" t="s">
        <v>243</v>
      </c>
    </row>
    <row r="226" spans="1:10">
      <c r="A226" s="6" t="s">
        <v>14</v>
      </c>
      <c r="B226" s="6">
        <v>172</v>
      </c>
      <c r="C226" s="6" t="s">
        <v>27</v>
      </c>
      <c r="D226" s="6" t="s">
        <v>26</v>
      </c>
      <c r="E226" s="6" t="s">
        <v>821</v>
      </c>
      <c r="F226" s="5">
        <v>9.1514362634847898E-2</v>
      </c>
      <c r="G226" s="5">
        <v>0.96221800000000002</v>
      </c>
      <c r="H226" s="5">
        <v>1.0897066508160289</v>
      </c>
      <c r="I226" s="4" t="s">
        <v>820</v>
      </c>
      <c r="J226" s="4" t="s">
        <v>547</v>
      </c>
    </row>
    <row r="227" spans="1:10">
      <c r="A227" s="6" t="s">
        <v>14</v>
      </c>
      <c r="B227" s="6">
        <v>969</v>
      </c>
      <c r="C227" s="6" t="s">
        <v>32</v>
      </c>
      <c r="D227" s="6" t="s">
        <v>31</v>
      </c>
      <c r="E227" s="6" t="s">
        <v>817</v>
      </c>
      <c r="F227" s="5">
        <v>-9.0847065155617857E-2</v>
      </c>
      <c r="G227" s="5">
        <v>0.63286500000000001</v>
      </c>
      <c r="H227" s="5">
        <v>1.0637892618426299</v>
      </c>
      <c r="I227" s="4" t="s">
        <v>816</v>
      </c>
      <c r="J227" s="4" t="s">
        <v>692</v>
      </c>
    </row>
    <row r="228" spans="1:10">
      <c r="A228" s="6" t="s">
        <v>14</v>
      </c>
      <c r="B228" s="6">
        <v>632</v>
      </c>
      <c r="C228" s="6" t="s">
        <v>27</v>
      </c>
      <c r="D228" s="6" t="s">
        <v>26</v>
      </c>
      <c r="E228" s="6" t="s">
        <v>114</v>
      </c>
      <c r="F228" s="5">
        <v>-8.8353618691538821E-2</v>
      </c>
      <c r="G228" s="5">
        <v>0.52204600000000001</v>
      </c>
      <c r="H228" s="5">
        <v>1.0687937521514419</v>
      </c>
      <c r="I228" s="4" t="s">
        <v>113</v>
      </c>
      <c r="J228" s="4" t="s">
        <v>112</v>
      </c>
    </row>
    <row r="229" spans="1:10">
      <c r="A229" s="6" t="s">
        <v>14</v>
      </c>
      <c r="B229" s="6">
        <v>537</v>
      </c>
      <c r="C229" s="6" t="s">
        <v>27</v>
      </c>
      <c r="D229" s="6" t="s">
        <v>26</v>
      </c>
      <c r="E229" s="6" t="s">
        <v>524</v>
      </c>
      <c r="F229" s="5">
        <v>8.7616634012512781E-2</v>
      </c>
      <c r="G229" s="5">
        <v>0.93546499999999999</v>
      </c>
      <c r="H229" s="5">
        <v>1.1232453517773979</v>
      </c>
      <c r="I229" s="4" t="s">
        <v>523</v>
      </c>
      <c r="J229" s="4" t="s">
        <v>522</v>
      </c>
    </row>
    <row r="230" spans="1:10">
      <c r="A230" s="6" t="s">
        <v>14</v>
      </c>
      <c r="B230" s="6">
        <v>44</v>
      </c>
      <c r="C230" s="6" t="s">
        <v>381</v>
      </c>
      <c r="D230" s="6" t="s">
        <v>26</v>
      </c>
      <c r="E230" s="6" t="s">
        <v>25</v>
      </c>
      <c r="F230" s="5">
        <v>-8.7196073969567328E-2</v>
      </c>
      <c r="G230" s="5">
        <v>0.49257299999999998</v>
      </c>
      <c r="H230" s="5">
        <v>1.4169839076545121</v>
      </c>
      <c r="I230" s="4" t="s">
        <v>24</v>
      </c>
      <c r="J230" s="4" t="s">
        <v>23</v>
      </c>
    </row>
    <row r="231" spans="1:10">
      <c r="A231" s="6" t="s">
        <v>14</v>
      </c>
      <c r="B231" s="6">
        <v>869</v>
      </c>
      <c r="C231" s="6" t="s">
        <v>32</v>
      </c>
      <c r="D231" s="6" t="s">
        <v>31</v>
      </c>
      <c r="E231" s="6" t="s">
        <v>856</v>
      </c>
      <c r="F231" s="5">
        <v>-8.6294700716572539E-2</v>
      </c>
      <c r="G231" s="5">
        <v>0.70386700000000002</v>
      </c>
      <c r="H231" s="5">
        <v>1.0229107463286879</v>
      </c>
      <c r="I231" s="4" t="s">
        <v>855</v>
      </c>
      <c r="J231" s="4" t="s">
        <v>536</v>
      </c>
    </row>
    <row r="232" spans="1:10">
      <c r="A232" s="6" t="s">
        <v>14</v>
      </c>
      <c r="B232" s="6">
        <v>530</v>
      </c>
      <c r="C232" s="6" t="s">
        <v>27</v>
      </c>
      <c r="D232" s="6" t="s">
        <v>26</v>
      </c>
      <c r="E232" s="6" t="s">
        <v>88</v>
      </c>
      <c r="F232" s="5">
        <v>-8.5597202121753424E-2</v>
      </c>
      <c r="G232" s="5">
        <v>0.71882999999999997</v>
      </c>
      <c r="H232" s="5">
        <v>1.1407623510348299</v>
      </c>
      <c r="I232" s="4" t="s">
        <v>87</v>
      </c>
      <c r="J232" s="4" t="s">
        <v>86</v>
      </c>
    </row>
    <row r="233" spans="1:10">
      <c r="A233" s="6" t="s">
        <v>14</v>
      </c>
      <c r="B233" s="6">
        <v>443</v>
      </c>
      <c r="C233" s="6" t="s">
        <v>27</v>
      </c>
      <c r="D233" s="6" t="s">
        <v>26</v>
      </c>
      <c r="E233" s="6" t="s">
        <v>939</v>
      </c>
      <c r="F233" s="5">
        <v>-8.2277692580741343E-2</v>
      </c>
      <c r="G233" s="5">
        <v>0.61247399999999996</v>
      </c>
      <c r="H233" s="5">
        <v>1.043194502460612</v>
      </c>
      <c r="I233" s="4" t="s">
        <v>938</v>
      </c>
      <c r="J233" s="4" t="s">
        <v>937</v>
      </c>
    </row>
    <row r="234" spans="1:10">
      <c r="A234" s="6" t="s">
        <v>14</v>
      </c>
      <c r="B234" s="6">
        <v>887</v>
      </c>
      <c r="C234" s="6" t="s">
        <v>32</v>
      </c>
      <c r="D234" s="6" t="s">
        <v>31</v>
      </c>
      <c r="E234" s="6" t="s">
        <v>308</v>
      </c>
      <c r="F234" s="5">
        <v>-8.1961220191682699E-2</v>
      </c>
      <c r="G234" s="5">
        <v>0.77838999999999992</v>
      </c>
      <c r="H234" s="5">
        <v>1.029340884162484</v>
      </c>
      <c r="I234" s="4" t="s">
        <v>307</v>
      </c>
      <c r="J234" s="4" t="s">
        <v>209</v>
      </c>
    </row>
    <row r="235" spans="1:10">
      <c r="A235" s="6" t="s">
        <v>14</v>
      </c>
      <c r="B235" s="6">
        <v>739</v>
      </c>
      <c r="C235" s="6" t="s">
        <v>78</v>
      </c>
      <c r="D235" s="6" t="s">
        <v>77</v>
      </c>
      <c r="E235" s="6" t="s">
        <v>463</v>
      </c>
      <c r="F235" s="5">
        <v>-8.1380187327390829E-2</v>
      </c>
      <c r="G235" s="5">
        <v>1.0197750000000001</v>
      </c>
      <c r="H235" s="5">
        <v>1.2526122457710109</v>
      </c>
      <c r="I235" s="4" t="s">
        <v>462</v>
      </c>
      <c r="J235" s="4" t="s">
        <v>74</v>
      </c>
    </row>
    <row r="236" spans="1:10">
      <c r="A236" s="6" t="s">
        <v>14</v>
      </c>
      <c r="B236" s="6">
        <v>644</v>
      </c>
      <c r="C236" s="6" t="s">
        <v>27</v>
      </c>
      <c r="D236" s="6" t="s">
        <v>26</v>
      </c>
      <c r="E236" s="6" t="s">
        <v>1014</v>
      </c>
      <c r="F236" s="5">
        <v>7.825056183940729E-2</v>
      </c>
      <c r="G236" s="5">
        <v>1.308956</v>
      </c>
      <c r="H236" s="5">
        <v>1.012626867082915</v>
      </c>
      <c r="I236" s="4" t="s">
        <v>1013</v>
      </c>
      <c r="J236" s="4" t="s">
        <v>544</v>
      </c>
    </row>
    <row r="237" spans="1:10">
      <c r="A237" s="6" t="s">
        <v>14</v>
      </c>
      <c r="B237" s="6">
        <v>145</v>
      </c>
      <c r="C237" s="6" t="s">
        <v>27</v>
      </c>
      <c r="D237" s="6" t="s">
        <v>26</v>
      </c>
      <c r="E237" s="6" t="s">
        <v>677</v>
      </c>
      <c r="F237" s="5">
        <v>-7.6626408436019186E-2</v>
      </c>
      <c r="G237" s="5">
        <v>0.67500899999999997</v>
      </c>
      <c r="H237" s="5">
        <v>1.35369550891166</v>
      </c>
      <c r="I237" s="4" t="s">
        <v>676</v>
      </c>
      <c r="J237" s="4" t="s">
        <v>675</v>
      </c>
    </row>
    <row r="238" spans="1:10">
      <c r="A238" s="6" t="s">
        <v>14</v>
      </c>
      <c r="B238" s="6">
        <v>554</v>
      </c>
      <c r="C238" s="6" t="s">
        <v>27</v>
      </c>
      <c r="D238" s="6" t="s">
        <v>26</v>
      </c>
      <c r="E238" s="6" t="s">
        <v>638</v>
      </c>
      <c r="F238" s="5">
        <v>-7.5747971010572873E-2</v>
      </c>
      <c r="G238" s="5">
        <v>0.77497099999999997</v>
      </c>
      <c r="H238" s="5">
        <v>1.1761179505064501</v>
      </c>
      <c r="I238" s="4" t="s">
        <v>637</v>
      </c>
      <c r="J238" s="4" t="s">
        <v>117</v>
      </c>
    </row>
    <row r="239" spans="1:10">
      <c r="A239" s="6" t="s">
        <v>14</v>
      </c>
      <c r="B239" s="6">
        <v>213</v>
      </c>
      <c r="C239" s="6" t="s">
        <v>27</v>
      </c>
      <c r="D239" s="6" t="s">
        <v>26</v>
      </c>
      <c r="E239" s="6" t="s">
        <v>859</v>
      </c>
      <c r="F239" s="5">
        <v>7.497404523765562E-2</v>
      </c>
      <c r="G239" s="5">
        <v>1.0980620000000001</v>
      </c>
      <c r="H239" s="5">
        <v>1.0232694209198681</v>
      </c>
      <c r="I239" s="4" t="s">
        <v>858</v>
      </c>
      <c r="J239" s="4" t="s">
        <v>857</v>
      </c>
    </row>
    <row r="240" spans="1:10">
      <c r="A240" s="6" t="s">
        <v>14</v>
      </c>
      <c r="B240" s="6">
        <v>156</v>
      </c>
      <c r="C240" s="6" t="s">
        <v>27</v>
      </c>
      <c r="D240" s="6" t="s">
        <v>26</v>
      </c>
      <c r="E240" s="6" t="s">
        <v>662</v>
      </c>
      <c r="F240" s="5">
        <v>7.4808333940652422E-2</v>
      </c>
      <c r="G240" s="5">
        <v>1.2668699999999999</v>
      </c>
      <c r="H240" s="5">
        <v>1.2636480399133061</v>
      </c>
      <c r="I240" s="4" t="s">
        <v>661</v>
      </c>
      <c r="J240" s="4" t="s">
        <v>660</v>
      </c>
    </row>
    <row r="241" spans="1:10">
      <c r="A241" s="6" t="s">
        <v>14</v>
      </c>
      <c r="B241" s="6">
        <v>974</v>
      </c>
      <c r="C241" s="6" t="s">
        <v>32</v>
      </c>
      <c r="D241" s="6" t="s">
        <v>31</v>
      </c>
      <c r="E241" s="6" t="s">
        <v>369</v>
      </c>
      <c r="F241" s="5">
        <v>-7.4119309279589013E-2</v>
      </c>
      <c r="G241" s="5">
        <v>0.75343400000000005</v>
      </c>
      <c r="H241" s="5">
        <v>1.027091526455211</v>
      </c>
      <c r="I241" s="4" t="s">
        <v>368</v>
      </c>
      <c r="J241" s="4" t="s">
        <v>147</v>
      </c>
    </row>
    <row r="242" spans="1:10">
      <c r="A242" s="6" t="s">
        <v>14</v>
      </c>
      <c r="B242" s="6">
        <v>364</v>
      </c>
      <c r="C242" s="6" t="s">
        <v>27</v>
      </c>
      <c r="D242" s="6" t="s">
        <v>26</v>
      </c>
      <c r="E242" s="6" t="s">
        <v>131</v>
      </c>
      <c r="F242" s="5">
        <v>-7.3982298982905592E-2</v>
      </c>
      <c r="G242" s="5">
        <v>0.74934499999999993</v>
      </c>
      <c r="H242" s="5">
        <v>1.0632074893570049</v>
      </c>
      <c r="I242" s="4" t="s">
        <v>130</v>
      </c>
      <c r="J242" s="4" t="s">
        <v>45</v>
      </c>
    </row>
    <row r="243" spans="1:10">
      <c r="A243" s="6" t="s">
        <v>14</v>
      </c>
      <c r="B243" s="6">
        <v>526</v>
      </c>
      <c r="C243" s="6" t="s">
        <v>27</v>
      </c>
      <c r="D243" s="6" t="s">
        <v>26</v>
      </c>
      <c r="E243" s="6" t="s">
        <v>1012</v>
      </c>
      <c r="F243" s="5">
        <v>-7.3956375560437076E-2</v>
      </c>
      <c r="G243" s="5">
        <v>0.57865</v>
      </c>
      <c r="H243" s="5">
        <v>1.1012584249931729</v>
      </c>
      <c r="I243" s="4" t="s">
        <v>1011</v>
      </c>
      <c r="J243" s="4" t="s">
        <v>1010</v>
      </c>
    </row>
    <row r="244" spans="1:10">
      <c r="A244" s="6" t="s">
        <v>14</v>
      </c>
      <c r="B244" s="6">
        <v>236</v>
      </c>
      <c r="C244" s="6" t="s">
        <v>27</v>
      </c>
      <c r="D244" s="6" t="s">
        <v>26</v>
      </c>
      <c r="E244" s="6" t="s">
        <v>119</v>
      </c>
      <c r="F244" s="5">
        <v>-7.280709081083446E-2</v>
      </c>
      <c r="G244" s="5">
        <v>0.77692299999999992</v>
      </c>
      <c r="H244" s="5">
        <v>1.112654315506274</v>
      </c>
      <c r="I244" s="4" t="s">
        <v>118</v>
      </c>
      <c r="J244" s="4" t="s">
        <v>117</v>
      </c>
    </row>
    <row r="245" spans="1:10">
      <c r="A245" s="6" t="s">
        <v>14</v>
      </c>
      <c r="B245" s="6">
        <v>737</v>
      </c>
      <c r="C245" s="6" t="s">
        <v>78</v>
      </c>
      <c r="D245" s="6" t="s">
        <v>77</v>
      </c>
      <c r="E245" s="6" t="s">
        <v>1009</v>
      </c>
      <c r="F245" s="5">
        <v>7.2246053038651753E-2</v>
      </c>
      <c r="G245" s="5">
        <v>1.1117969999999999</v>
      </c>
      <c r="H245" s="5">
        <v>1.081905546159488</v>
      </c>
      <c r="I245" s="4" t="s">
        <v>1008</v>
      </c>
      <c r="J245" s="4" t="s">
        <v>74</v>
      </c>
    </row>
    <row r="246" spans="1:10">
      <c r="A246" s="6" t="s">
        <v>14</v>
      </c>
      <c r="B246" s="6">
        <v>510</v>
      </c>
      <c r="C246" s="6" t="s">
        <v>27</v>
      </c>
      <c r="D246" s="6" t="s">
        <v>26</v>
      </c>
      <c r="E246" s="6" t="s">
        <v>815</v>
      </c>
      <c r="F246" s="5">
        <v>-7.20493210799244E-2</v>
      </c>
      <c r="G246" s="5">
        <v>0.55556899999999998</v>
      </c>
      <c r="H246" s="5">
        <v>1.085468838322498</v>
      </c>
      <c r="I246" s="4" t="s">
        <v>814</v>
      </c>
      <c r="J246" s="4" t="s">
        <v>813</v>
      </c>
    </row>
    <row r="247" spans="1:10">
      <c r="A247" s="6" t="s">
        <v>14</v>
      </c>
      <c r="B247" s="6">
        <v>451</v>
      </c>
      <c r="C247" s="6" t="s">
        <v>27</v>
      </c>
      <c r="D247" s="6" t="s">
        <v>26</v>
      </c>
      <c r="E247" s="6" t="s">
        <v>911</v>
      </c>
      <c r="F247" s="5">
        <v>-7.1640210985323236E-2</v>
      </c>
      <c r="G247" s="5">
        <v>0.53621800000000008</v>
      </c>
      <c r="H247" s="5">
        <v>1.117787900663781</v>
      </c>
      <c r="I247" s="4" t="s">
        <v>910</v>
      </c>
      <c r="J247" s="4" t="s">
        <v>852</v>
      </c>
    </row>
    <row r="248" spans="1:10">
      <c r="A248" s="6" t="s">
        <v>14</v>
      </c>
      <c r="B248" s="6">
        <v>194</v>
      </c>
      <c r="C248" s="6" t="s">
        <v>27</v>
      </c>
      <c r="D248" s="6" t="s">
        <v>26</v>
      </c>
      <c r="E248" s="6" t="s">
        <v>406</v>
      </c>
      <c r="F248" s="5">
        <v>7.074671781307651E-2</v>
      </c>
      <c r="G248" s="5">
        <v>0.95816299999999999</v>
      </c>
      <c r="H248" s="5">
        <v>1.157858020980852</v>
      </c>
      <c r="I248" s="4" t="s">
        <v>405</v>
      </c>
      <c r="J248" s="4" t="s">
        <v>235</v>
      </c>
    </row>
    <row r="249" spans="1:10">
      <c r="A249" s="6" t="s">
        <v>14</v>
      </c>
      <c r="B249" s="6">
        <v>733</v>
      </c>
      <c r="C249" s="6" t="s">
        <v>78</v>
      </c>
      <c r="D249" s="6" t="s">
        <v>77</v>
      </c>
      <c r="E249" s="6" t="s">
        <v>461</v>
      </c>
      <c r="F249" s="5">
        <v>-6.9954220386893889E-2</v>
      </c>
      <c r="G249" s="5">
        <v>0.89998899999999993</v>
      </c>
      <c r="H249" s="5">
        <v>1.1070123477710101</v>
      </c>
      <c r="I249" s="4" t="s">
        <v>460</v>
      </c>
      <c r="J249" s="4" t="s">
        <v>74</v>
      </c>
    </row>
    <row r="250" spans="1:10">
      <c r="A250" s="6" t="s">
        <v>14</v>
      </c>
      <c r="B250" s="6">
        <v>167</v>
      </c>
      <c r="C250" s="6" t="s">
        <v>27</v>
      </c>
      <c r="D250" s="6" t="s">
        <v>26</v>
      </c>
      <c r="E250" s="6" t="s">
        <v>764</v>
      </c>
      <c r="F250" s="5">
        <v>-6.9759029587891541E-2</v>
      </c>
      <c r="G250" s="5">
        <v>0.52004499999999998</v>
      </c>
      <c r="H250" s="5">
        <v>1.1020668374796041</v>
      </c>
      <c r="I250" s="4" t="s">
        <v>763</v>
      </c>
      <c r="J250" s="4" t="s">
        <v>762</v>
      </c>
    </row>
    <row r="251" spans="1:10">
      <c r="A251" s="6" t="s">
        <v>14</v>
      </c>
      <c r="B251" s="6">
        <v>191</v>
      </c>
      <c r="C251" s="6" t="s">
        <v>27</v>
      </c>
      <c r="D251" s="6" t="s">
        <v>26</v>
      </c>
      <c r="E251" s="6" t="s">
        <v>459</v>
      </c>
      <c r="F251" s="5">
        <v>-6.88260515228791E-2</v>
      </c>
      <c r="G251" s="5">
        <v>0.85847600000000002</v>
      </c>
      <c r="H251" s="5">
        <v>1.1108244582295861</v>
      </c>
      <c r="I251" s="4" t="s">
        <v>458</v>
      </c>
      <c r="J251" s="4" t="s">
        <v>235</v>
      </c>
    </row>
    <row r="252" spans="1:10">
      <c r="A252" s="6" t="s">
        <v>14</v>
      </c>
      <c r="B252" s="6">
        <v>953</v>
      </c>
      <c r="C252" s="6" t="s">
        <v>32</v>
      </c>
      <c r="D252" s="6" t="s">
        <v>31</v>
      </c>
      <c r="E252" s="6" t="s">
        <v>217</v>
      </c>
      <c r="F252" s="5">
        <v>-6.8717148182258089E-2</v>
      </c>
      <c r="G252" s="5">
        <v>0.60757099999999997</v>
      </c>
      <c r="H252" s="5">
        <v>1.172272639871518</v>
      </c>
      <c r="I252" s="4" t="s">
        <v>216</v>
      </c>
      <c r="J252" s="4" t="s">
        <v>51</v>
      </c>
    </row>
    <row r="253" spans="1:10">
      <c r="A253" s="6" t="s">
        <v>14</v>
      </c>
      <c r="B253" s="6">
        <v>2</v>
      </c>
      <c r="C253" s="6" t="s">
        <v>99</v>
      </c>
      <c r="D253" s="6" t="s">
        <v>111</v>
      </c>
      <c r="E253" s="6" t="s">
        <v>450</v>
      </c>
      <c r="F253" s="5">
        <v>6.839295597894321E-2</v>
      </c>
      <c r="G253" s="5">
        <v>1.251976</v>
      </c>
      <c r="H253" s="5">
        <v>1.38440982828438</v>
      </c>
      <c r="I253" s="4" t="s">
        <v>449</v>
      </c>
      <c r="J253" s="4" t="s">
        <v>108</v>
      </c>
    </row>
    <row r="254" spans="1:10">
      <c r="A254" s="6" t="s">
        <v>14</v>
      </c>
      <c r="B254" s="6">
        <v>505</v>
      </c>
      <c r="C254" s="6" t="s">
        <v>27</v>
      </c>
      <c r="D254" s="6" t="s">
        <v>26</v>
      </c>
      <c r="E254" s="6" t="s">
        <v>196</v>
      </c>
      <c r="F254" s="5">
        <v>-6.5821796960131851E-2</v>
      </c>
      <c r="G254" s="5">
        <v>0.73876999999999993</v>
      </c>
      <c r="H254" s="5">
        <v>1.1453461717940421</v>
      </c>
      <c r="I254" s="4" t="s">
        <v>195</v>
      </c>
      <c r="J254" s="4" t="s">
        <v>68</v>
      </c>
    </row>
    <row r="255" spans="1:10">
      <c r="A255" s="6" t="s">
        <v>14</v>
      </c>
      <c r="B255" s="6">
        <v>753</v>
      </c>
      <c r="C255" s="6" t="s">
        <v>32</v>
      </c>
      <c r="D255" s="6" t="s">
        <v>31</v>
      </c>
      <c r="E255" s="6" t="s">
        <v>699</v>
      </c>
      <c r="F255" s="5">
        <v>6.5773382428809021E-2</v>
      </c>
      <c r="G255" s="5">
        <v>1.113958</v>
      </c>
      <c r="H255" s="5">
        <v>1.02293374725306</v>
      </c>
      <c r="I255" s="4" t="s">
        <v>698</v>
      </c>
      <c r="J255" s="4" t="s">
        <v>82</v>
      </c>
    </row>
    <row r="256" spans="1:10">
      <c r="A256" s="6" t="s">
        <v>14</v>
      </c>
      <c r="B256" s="6">
        <v>150</v>
      </c>
      <c r="C256" s="6" t="s">
        <v>27</v>
      </c>
      <c r="D256" s="6" t="s">
        <v>26</v>
      </c>
      <c r="E256" s="6" t="s">
        <v>930</v>
      </c>
      <c r="F256" s="5">
        <v>-6.5121541663583624E-2</v>
      </c>
      <c r="G256" s="5">
        <v>0.472215</v>
      </c>
      <c r="H256" s="5">
        <v>1.2015050547669901</v>
      </c>
      <c r="I256" s="4" t="s">
        <v>929</v>
      </c>
      <c r="J256" s="4" t="s">
        <v>928</v>
      </c>
    </row>
    <row r="257" spans="1:10">
      <c r="A257" s="6" t="s">
        <v>14</v>
      </c>
      <c r="B257" s="6">
        <v>842</v>
      </c>
      <c r="C257" s="6" t="s">
        <v>32</v>
      </c>
      <c r="D257" s="6" t="s">
        <v>31</v>
      </c>
      <c r="E257" s="6" t="s">
        <v>636</v>
      </c>
      <c r="F257" s="5">
        <v>6.4049786879255943E-2</v>
      </c>
      <c r="G257" s="5">
        <v>1.0044120000000001</v>
      </c>
      <c r="H257" s="5">
        <v>1.064721101551932</v>
      </c>
      <c r="I257" s="4" t="s">
        <v>635</v>
      </c>
      <c r="J257" s="4" t="s">
        <v>33</v>
      </c>
    </row>
    <row r="258" spans="1:10">
      <c r="A258" s="6" t="s">
        <v>14</v>
      </c>
      <c r="B258" s="6">
        <v>728</v>
      </c>
      <c r="C258" s="6" t="s">
        <v>78</v>
      </c>
      <c r="D258" s="6" t="s">
        <v>77</v>
      </c>
      <c r="E258" s="6" t="s">
        <v>679</v>
      </c>
      <c r="F258" s="5">
        <v>6.3718648010687592E-2</v>
      </c>
      <c r="G258" s="5">
        <v>1.0578909999999999</v>
      </c>
      <c r="H258" s="5">
        <v>1.593627126367726</v>
      </c>
      <c r="I258" s="4" t="s">
        <v>678</v>
      </c>
      <c r="J258" s="4" t="s">
        <v>74</v>
      </c>
    </row>
    <row r="259" spans="1:10">
      <c r="A259" s="6" t="s">
        <v>14</v>
      </c>
      <c r="B259" s="6">
        <v>1005</v>
      </c>
      <c r="C259" s="6" t="s">
        <v>32</v>
      </c>
      <c r="D259" s="6" t="s">
        <v>31</v>
      </c>
      <c r="E259" s="6" t="s">
        <v>356</v>
      </c>
      <c r="F259" s="5">
        <v>-5.9951143877343592E-2</v>
      </c>
      <c r="G259" s="5">
        <v>0.62274700000000005</v>
      </c>
      <c r="H259" s="5">
        <v>1.1038635572578419</v>
      </c>
      <c r="I259" s="4" t="s">
        <v>355</v>
      </c>
      <c r="J259" s="4" t="s">
        <v>28</v>
      </c>
    </row>
    <row r="260" spans="1:10">
      <c r="A260" s="6" t="s">
        <v>14</v>
      </c>
      <c r="B260" s="6">
        <v>694</v>
      </c>
      <c r="C260" s="6" t="s">
        <v>27</v>
      </c>
      <c r="D260" s="6" t="s">
        <v>26</v>
      </c>
      <c r="E260" s="6" t="s">
        <v>306</v>
      </c>
      <c r="F260" s="5">
        <v>5.9224478487038518E-2</v>
      </c>
      <c r="G260" s="5">
        <v>1.152315</v>
      </c>
      <c r="H260" s="5">
        <v>1.121013716014863</v>
      </c>
      <c r="I260" s="4" t="s">
        <v>305</v>
      </c>
      <c r="J260" s="4" t="s">
        <v>238</v>
      </c>
    </row>
    <row r="261" spans="1:10">
      <c r="A261" s="6" t="s">
        <v>14</v>
      </c>
      <c r="B261" s="6">
        <v>729</v>
      </c>
      <c r="C261" s="6" t="s">
        <v>78</v>
      </c>
      <c r="D261" s="6" t="s">
        <v>77</v>
      </c>
      <c r="E261" s="6" t="s">
        <v>452</v>
      </c>
      <c r="F261" s="5">
        <v>-5.8982539828175563E-2</v>
      </c>
      <c r="G261" s="5">
        <v>1.0449889999999999</v>
      </c>
      <c r="H261" s="5">
        <v>1.157745381805743</v>
      </c>
      <c r="I261" s="4" t="s">
        <v>451</v>
      </c>
      <c r="J261" s="4" t="s">
        <v>74</v>
      </c>
    </row>
    <row r="262" spans="1:10">
      <c r="A262" s="6" t="s">
        <v>14</v>
      </c>
      <c r="B262" s="6">
        <v>764</v>
      </c>
      <c r="C262" s="6" t="s">
        <v>32</v>
      </c>
      <c r="D262" s="6" t="s">
        <v>31</v>
      </c>
      <c r="E262" s="6" t="s">
        <v>149</v>
      </c>
      <c r="F262" s="5">
        <v>-5.8005422177267972E-2</v>
      </c>
      <c r="G262" s="5">
        <v>0.70133400000000001</v>
      </c>
      <c r="H262" s="5">
        <v>1.043078155339066</v>
      </c>
      <c r="I262" s="4" t="s">
        <v>148</v>
      </c>
      <c r="J262" s="4" t="s">
        <v>147</v>
      </c>
    </row>
    <row r="263" spans="1:10">
      <c r="A263" s="6" t="s">
        <v>14</v>
      </c>
      <c r="B263" s="6">
        <v>136</v>
      </c>
      <c r="C263" s="6" t="s">
        <v>27</v>
      </c>
      <c r="D263" s="6" t="s">
        <v>26</v>
      </c>
      <c r="E263" s="6" t="s">
        <v>786</v>
      </c>
      <c r="F263" s="5">
        <v>5.7971853442985367E-2</v>
      </c>
      <c r="G263" s="5">
        <v>1.023549</v>
      </c>
      <c r="H263" s="5">
        <v>1.014391982978913</v>
      </c>
      <c r="I263" s="4" t="s">
        <v>785</v>
      </c>
      <c r="J263" s="4" t="s">
        <v>784</v>
      </c>
    </row>
    <row r="264" spans="1:10">
      <c r="A264" s="6" t="s">
        <v>14</v>
      </c>
      <c r="B264" s="6">
        <v>757</v>
      </c>
      <c r="C264" s="6" t="s">
        <v>32</v>
      </c>
      <c r="D264" s="6" t="s">
        <v>31</v>
      </c>
      <c r="E264" s="6" t="s">
        <v>201</v>
      </c>
      <c r="F264" s="5">
        <v>-5.7352278302870201E-2</v>
      </c>
      <c r="G264" s="5">
        <v>0.84381000000000006</v>
      </c>
      <c r="H264" s="5">
        <v>1.100153666007633</v>
      </c>
      <c r="I264" s="4" t="s">
        <v>200</v>
      </c>
      <c r="J264" s="4" t="s">
        <v>199</v>
      </c>
    </row>
    <row r="265" spans="1:10">
      <c r="A265" s="6" t="s">
        <v>14</v>
      </c>
      <c r="B265" s="6">
        <v>229</v>
      </c>
      <c r="C265" s="6" t="s">
        <v>27</v>
      </c>
      <c r="D265" s="6" t="s">
        <v>26</v>
      </c>
      <c r="E265" s="6" t="s">
        <v>38</v>
      </c>
      <c r="F265" s="5">
        <v>-5.651541623745459E-2</v>
      </c>
      <c r="G265" s="5">
        <v>0.52820500000000004</v>
      </c>
      <c r="H265" s="5">
        <v>1.245205170676472</v>
      </c>
      <c r="I265" s="4" t="s">
        <v>37</v>
      </c>
      <c r="J265" s="4" t="s">
        <v>36</v>
      </c>
    </row>
    <row r="266" spans="1:10">
      <c r="A266" s="6" t="s">
        <v>14</v>
      </c>
      <c r="B266" s="6">
        <v>775</v>
      </c>
      <c r="C266" s="6" t="s">
        <v>32</v>
      </c>
      <c r="D266" s="6" t="s">
        <v>31</v>
      </c>
      <c r="E266" s="6" t="s">
        <v>394</v>
      </c>
      <c r="F266" s="5">
        <v>-5.5225161829687147E-2</v>
      </c>
      <c r="G266" s="5">
        <v>0.75918399999999997</v>
      </c>
      <c r="H266" s="5">
        <v>1.0411197326851751</v>
      </c>
      <c r="I266" s="4" t="s">
        <v>393</v>
      </c>
      <c r="J266" s="4" t="s">
        <v>199</v>
      </c>
    </row>
    <row r="267" spans="1:10">
      <c r="A267" s="6" t="s">
        <v>14</v>
      </c>
      <c r="B267" s="6">
        <v>918</v>
      </c>
      <c r="C267" s="6" t="s">
        <v>32</v>
      </c>
      <c r="D267" s="6" t="s">
        <v>31</v>
      </c>
      <c r="E267" s="6" t="s">
        <v>848</v>
      </c>
      <c r="F267" s="5">
        <v>-5.481223701735824E-2</v>
      </c>
      <c r="G267" s="5">
        <v>0.55887200000000004</v>
      </c>
      <c r="H267" s="5">
        <v>1.104276092511254</v>
      </c>
      <c r="I267" s="4" t="s">
        <v>847</v>
      </c>
      <c r="J267" s="4" t="s">
        <v>147</v>
      </c>
    </row>
    <row r="268" spans="1:10">
      <c r="A268" s="6" t="s">
        <v>14</v>
      </c>
      <c r="B268" s="6">
        <v>695</v>
      </c>
      <c r="C268" s="6" t="s">
        <v>27</v>
      </c>
      <c r="D268" s="6" t="s">
        <v>26</v>
      </c>
      <c r="E268" s="6" t="s">
        <v>271</v>
      </c>
      <c r="F268" s="5">
        <v>5.4014086660297472E-2</v>
      </c>
      <c r="G268" s="5">
        <v>1.1570130000000001</v>
      </c>
      <c r="H268" s="5">
        <v>1.2383255755191029</v>
      </c>
      <c r="I268" s="4" t="s">
        <v>270</v>
      </c>
      <c r="J268" s="4" t="s">
        <v>269</v>
      </c>
    </row>
    <row r="269" spans="1:10">
      <c r="A269" s="6" t="s">
        <v>14</v>
      </c>
      <c r="B269" s="6">
        <v>504</v>
      </c>
      <c r="C269" s="6" t="s">
        <v>27</v>
      </c>
      <c r="D269" s="6" t="s">
        <v>26</v>
      </c>
      <c r="E269" s="6" t="s">
        <v>70</v>
      </c>
      <c r="F269" s="5">
        <v>-5.2964185832426271E-2</v>
      </c>
      <c r="G269" s="5">
        <v>0.43921800000000011</v>
      </c>
      <c r="H269" s="5">
        <v>1.2835515178675181</v>
      </c>
      <c r="I269" s="4" t="s">
        <v>69</v>
      </c>
      <c r="J269" s="4" t="s">
        <v>68</v>
      </c>
    </row>
    <row r="270" spans="1:10">
      <c r="A270" s="6" t="s">
        <v>14</v>
      </c>
      <c r="B270" s="6">
        <v>988</v>
      </c>
      <c r="C270" s="6" t="s">
        <v>32</v>
      </c>
      <c r="D270" s="6" t="s">
        <v>31</v>
      </c>
      <c r="E270" s="6" t="s">
        <v>310</v>
      </c>
      <c r="F270" s="5">
        <v>-5.1764493700974419E-2</v>
      </c>
      <c r="G270" s="5">
        <v>0.71196999999999999</v>
      </c>
      <c r="H270" s="5">
        <v>1.085532263882597</v>
      </c>
      <c r="I270" s="4" t="s">
        <v>309</v>
      </c>
      <c r="J270" s="4" t="s">
        <v>33</v>
      </c>
    </row>
    <row r="271" spans="1:10">
      <c r="A271" s="6" t="s">
        <v>14</v>
      </c>
      <c r="B271" s="6">
        <v>691</v>
      </c>
      <c r="C271" s="6" t="s">
        <v>27</v>
      </c>
      <c r="D271" s="6" t="s">
        <v>26</v>
      </c>
      <c r="E271" s="6" t="s">
        <v>577</v>
      </c>
      <c r="F271" s="5">
        <v>5.1604975340715467E-2</v>
      </c>
      <c r="G271" s="5">
        <v>1.072209</v>
      </c>
      <c r="H271" s="5">
        <v>1.0364376175605881</v>
      </c>
      <c r="I271" s="4" t="s">
        <v>576</v>
      </c>
      <c r="J271" s="4" t="s">
        <v>269</v>
      </c>
    </row>
    <row r="272" spans="1:10">
      <c r="A272" s="6" t="s">
        <v>14</v>
      </c>
      <c r="B272" s="6">
        <v>681</v>
      </c>
      <c r="C272" s="6" t="s">
        <v>27</v>
      </c>
      <c r="D272" s="6" t="s">
        <v>26</v>
      </c>
      <c r="E272" s="6" t="s">
        <v>234</v>
      </c>
      <c r="F272" s="5">
        <v>-5.1329729578774089E-2</v>
      </c>
      <c r="G272" s="5">
        <v>0.74138100000000007</v>
      </c>
      <c r="H272" s="5">
        <v>1.2171750687577221</v>
      </c>
      <c r="I272" s="4" t="s">
        <v>233</v>
      </c>
      <c r="J272" s="4" t="s">
        <v>187</v>
      </c>
    </row>
    <row r="273" spans="1:10">
      <c r="A273" s="6" t="s">
        <v>14</v>
      </c>
      <c r="B273" s="6">
        <v>947</v>
      </c>
      <c r="C273" s="6" t="s">
        <v>32</v>
      </c>
      <c r="D273" s="6" t="s">
        <v>31</v>
      </c>
      <c r="E273" s="6" t="s">
        <v>371</v>
      </c>
      <c r="F273" s="5">
        <v>-5.1178911488622331E-2</v>
      </c>
      <c r="G273" s="5">
        <v>0.68337599999999998</v>
      </c>
      <c r="H273" s="5">
        <v>1.167214414138728</v>
      </c>
      <c r="I273" s="4" t="s">
        <v>370</v>
      </c>
      <c r="J273" s="4" t="s">
        <v>209</v>
      </c>
    </row>
    <row r="274" spans="1:10">
      <c r="A274" s="6" t="s">
        <v>14</v>
      </c>
      <c r="B274" s="6">
        <v>544</v>
      </c>
      <c r="C274" s="6" t="s">
        <v>27</v>
      </c>
      <c r="D274" s="6" t="s">
        <v>26</v>
      </c>
      <c r="E274" s="6" t="s">
        <v>829</v>
      </c>
      <c r="F274" s="5">
        <v>-4.9636635486711538E-2</v>
      </c>
      <c r="G274" s="5">
        <v>0.42690699999999998</v>
      </c>
      <c r="H274" s="5">
        <v>1.267254979058837</v>
      </c>
      <c r="I274" s="4" t="s">
        <v>828</v>
      </c>
      <c r="J274" s="4" t="s">
        <v>36</v>
      </c>
    </row>
    <row r="275" spans="1:10">
      <c r="A275" s="6" t="s">
        <v>14</v>
      </c>
      <c r="B275" s="6">
        <v>955</v>
      </c>
      <c r="C275" s="6" t="s">
        <v>32</v>
      </c>
      <c r="D275" s="6" t="s">
        <v>31</v>
      </c>
      <c r="E275" s="6" t="s">
        <v>263</v>
      </c>
      <c r="F275" s="5">
        <v>-4.7336286568218512E-2</v>
      </c>
      <c r="G275" s="5">
        <v>0.67021500000000001</v>
      </c>
      <c r="H275" s="5">
        <v>1.1183685034724089</v>
      </c>
      <c r="I275" s="4" t="s">
        <v>262</v>
      </c>
      <c r="J275" s="4" t="s">
        <v>209</v>
      </c>
    </row>
    <row r="276" spans="1:10">
      <c r="A276" s="6" t="s">
        <v>14</v>
      </c>
      <c r="B276" s="6">
        <v>281</v>
      </c>
      <c r="C276" s="6" t="s">
        <v>27</v>
      </c>
      <c r="D276" s="6" t="s">
        <v>26</v>
      </c>
      <c r="E276" s="6" t="s">
        <v>25</v>
      </c>
      <c r="F276" s="5">
        <v>-4.6640739886562928E-2</v>
      </c>
      <c r="G276" s="5">
        <v>0.71458999999999995</v>
      </c>
      <c r="H276" s="5">
        <v>1.574605641001172</v>
      </c>
      <c r="I276" s="4" t="s">
        <v>24</v>
      </c>
      <c r="J276" s="4" t="s">
        <v>23</v>
      </c>
    </row>
    <row r="277" spans="1:10">
      <c r="A277" s="6" t="s">
        <v>14</v>
      </c>
      <c r="B277" s="6">
        <v>178</v>
      </c>
      <c r="C277" s="6" t="s">
        <v>27</v>
      </c>
      <c r="D277" s="6" t="s">
        <v>26</v>
      </c>
      <c r="E277" s="6" t="s">
        <v>775</v>
      </c>
      <c r="F277" s="5">
        <v>-4.5382808627197881E-2</v>
      </c>
      <c r="G277" s="5">
        <v>0.60783500000000001</v>
      </c>
      <c r="H277" s="5">
        <v>1.175040373862267</v>
      </c>
      <c r="I277" s="4" t="s">
        <v>774</v>
      </c>
      <c r="J277" s="4" t="s">
        <v>71</v>
      </c>
    </row>
    <row r="278" spans="1:10">
      <c r="A278" s="6" t="s">
        <v>14</v>
      </c>
      <c r="B278" s="6">
        <v>571</v>
      </c>
      <c r="C278" s="6" t="s">
        <v>27</v>
      </c>
      <c r="D278" s="6" t="s">
        <v>26</v>
      </c>
      <c r="E278" s="6" t="s">
        <v>779</v>
      </c>
      <c r="F278" s="5">
        <v>-4.2599098948216813E-2</v>
      </c>
      <c r="G278" s="5">
        <v>0.67378700000000002</v>
      </c>
      <c r="H278" s="5">
        <v>1.202142198222742</v>
      </c>
      <c r="I278" s="4" t="s">
        <v>778</v>
      </c>
      <c r="J278" s="4" t="s">
        <v>765</v>
      </c>
    </row>
    <row r="279" spans="1:10">
      <c r="A279" s="6" t="s">
        <v>14</v>
      </c>
      <c r="B279" s="6">
        <v>528</v>
      </c>
      <c r="C279" s="6" t="s">
        <v>27</v>
      </c>
      <c r="D279" s="6" t="s">
        <v>26</v>
      </c>
      <c r="E279" s="6" t="s">
        <v>261</v>
      </c>
      <c r="F279" s="5">
        <v>-4.2580175052315282E-2</v>
      </c>
      <c r="G279" s="5">
        <v>0.70783600000000002</v>
      </c>
      <c r="H279" s="5">
        <v>1.1277629293765219</v>
      </c>
      <c r="I279" s="4" t="s">
        <v>260</v>
      </c>
      <c r="J279" s="4" t="s">
        <v>259</v>
      </c>
    </row>
    <row r="280" spans="1:10">
      <c r="A280" s="6" t="s">
        <v>14</v>
      </c>
      <c r="B280" s="6">
        <v>412</v>
      </c>
      <c r="C280" s="6" t="s">
        <v>27</v>
      </c>
      <c r="D280" s="6" t="s">
        <v>26</v>
      </c>
      <c r="E280" s="6" t="s">
        <v>152</v>
      </c>
      <c r="F280" s="5">
        <v>3.9975537087120497E-2</v>
      </c>
      <c r="G280" s="5">
        <v>1.043536</v>
      </c>
      <c r="H280" s="5">
        <v>1.0857826144825971</v>
      </c>
      <c r="I280" s="4" t="s">
        <v>151</v>
      </c>
      <c r="J280" s="4" t="s">
        <v>150</v>
      </c>
    </row>
    <row r="281" spans="1:10">
      <c r="A281" s="6" t="s">
        <v>14</v>
      </c>
      <c r="B281" s="6">
        <v>1009</v>
      </c>
      <c r="C281" s="6" t="s">
        <v>32</v>
      </c>
      <c r="D281" s="6" t="s">
        <v>31</v>
      </c>
      <c r="E281" s="6" t="s">
        <v>53</v>
      </c>
      <c r="F281" s="5">
        <v>-3.8916402918465022E-2</v>
      </c>
      <c r="G281" s="5">
        <v>0.68869799999999992</v>
      </c>
      <c r="H281" s="5">
        <v>1.107976763677132</v>
      </c>
      <c r="I281" s="4" t="s">
        <v>52</v>
      </c>
      <c r="J281" s="4" t="s">
        <v>51</v>
      </c>
    </row>
    <row r="282" spans="1:10">
      <c r="A282" s="6" t="s">
        <v>14</v>
      </c>
      <c r="B282" s="6">
        <v>350</v>
      </c>
      <c r="C282" s="6" t="s">
        <v>27</v>
      </c>
      <c r="D282" s="6" t="s">
        <v>26</v>
      </c>
      <c r="E282" s="6" t="s">
        <v>668</v>
      </c>
      <c r="F282" s="5">
        <v>-3.8399236875211733E-2</v>
      </c>
      <c r="G282" s="5">
        <v>0.73971000000000009</v>
      </c>
      <c r="H282" s="5">
        <v>1.2729477035333161</v>
      </c>
      <c r="I282" s="4" t="s">
        <v>667</v>
      </c>
      <c r="J282" s="4" t="s">
        <v>666</v>
      </c>
    </row>
    <row r="283" spans="1:10">
      <c r="A283" s="6" t="s">
        <v>14</v>
      </c>
      <c r="B283" s="6">
        <v>491</v>
      </c>
      <c r="C283" s="6" t="s">
        <v>27</v>
      </c>
      <c r="D283" s="6" t="s">
        <v>26</v>
      </c>
      <c r="E283" s="6" t="s">
        <v>840</v>
      </c>
      <c r="F283" s="5">
        <v>-3.806489020518046E-2</v>
      </c>
      <c r="G283" s="5">
        <v>0.73227500000000001</v>
      </c>
      <c r="H283" s="5">
        <v>1.129957860602617</v>
      </c>
      <c r="I283" s="4" t="s">
        <v>839</v>
      </c>
      <c r="J283" s="4" t="s">
        <v>570</v>
      </c>
    </row>
    <row r="284" spans="1:10">
      <c r="A284" s="6" t="s">
        <v>14</v>
      </c>
      <c r="B284" s="6">
        <v>587</v>
      </c>
      <c r="C284" s="6" t="s">
        <v>27</v>
      </c>
      <c r="D284" s="6" t="s">
        <v>26</v>
      </c>
      <c r="E284" s="6" t="s">
        <v>154</v>
      </c>
      <c r="F284" s="5">
        <v>-3.7616323453062317E-2</v>
      </c>
      <c r="G284" s="5">
        <v>0.77938200000000002</v>
      </c>
      <c r="H284" s="5">
        <v>1.207323814791492</v>
      </c>
      <c r="I284" s="4" t="s">
        <v>153</v>
      </c>
      <c r="J284" s="4" t="s">
        <v>136</v>
      </c>
    </row>
    <row r="285" spans="1:10">
      <c r="A285" s="6" t="s">
        <v>14</v>
      </c>
      <c r="B285" s="6">
        <v>578</v>
      </c>
      <c r="C285" s="6" t="s">
        <v>27</v>
      </c>
      <c r="D285" s="6" t="s">
        <v>26</v>
      </c>
      <c r="E285" s="6" t="s">
        <v>47</v>
      </c>
      <c r="F285" s="5">
        <v>-3.695224455888383E-2</v>
      </c>
      <c r="G285" s="5">
        <v>0.70724100000000001</v>
      </c>
      <c r="H285" s="5">
        <v>1.157191513190259</v>
      </c>
      <c r="I285" s="4" t="s">
        <v>46</v>
      </c>
      <c r="J285" s="4" t="s">
        <v>45</v>
      </c>
    </row>
    <row r="286" spans="1:10">
      <c r="A286" s="6" t="s">
        <v>14</v>
      </c>
      <c r="B286" s="6">
        <v>730</v>
      </c>
      <c r="C286" s="6" t="s">
        <v>78</v>
      </c>
      <c r="D286" s="6" t="s">
        <v>77</v>
      </c>
      <c r="E286" s="6" t="s">
        <v>685</v>
      </c>
      <c r="F286" s="5">
        <v>3.5938114042050023E-2</v>
      </c>
      <c r="G286" s="5">
        <v>1.140619</v>
      </c>
      <c r="H286" s="5">
        <v>1.5475623073011029</v>
      </c>
      <c r="I286" s="4" t="s">
        <v>426</v>
      </c>
      <c r="J286" s="4" t="s">
        <v>74</v>
      </c>
    </row>
    <row r="287" spans="1:10">
      <c r="A287" s="6" t="s">
        <v>14</v>
      </c>
      <c r="B287" s="6">
        <v>190</v>
      </c>
      <c r="C287" s="6" t="s">
        <v>27</v>
      </c>
      <c r="D287" s="6" t="s">
        <v>26</v>
      </c>
      <c r="E287" s="6" t="s">
        <v>465</v>
      </c>
      <c r="F287" s="5">
        <v>-3.4631830180048083E-2</v>
      </c>
      <c r="G287" s="5">
        <v>0.96564700000000003</v>
      </c>
      <c r="H287" s="5">
        <v>1.135643142752047</v>
      </c>
      <c r="I287" s="4" t="s">
        <v>464</v>
      </c>
      <c r="J287" s="4" t="s">
        <v>235</v>
      </c>
    </row>
    <row r="288" spans="1:10">
      <c r="A288" s="6" t="s">
        <v>14</v>
      </c>
      <c r="B288" s="6">
        <v>280</v>
      </c>
      <c r="C288" s="6" t="s">
        <v>27</v>
      </c>
      <c r="D288" s="6" t="s">
        <v>26</v>
      </c>
      <c r="E288" s="6" t="s">
        <v>249</v>
      </c>
      <c r="F288" s="5">
        <v>-2.891494946190654E-2</v>
      </c>
      <c r="G288" s="5">
        <v>0.798099</v>
      </c>
      <c r="H288" s="5">
        <v>1.1666007762853341</v>
      </c>
      <c r="I288" s="4" t="s">
        <v>248</v>
      </c>
      <c r="J288" s="4" t="s">
        <v>23</v>
      </c>
    </row>
    <row r="289" spans="1:10">
      <c r="A289" s="6" t="s">
        <v>14</v>
      </c>
      <c r="B289" s="6">
        <v>1023</v>
      </c>
      <c r="C289" s="6" t="s">
        <v>32</v>
      </c>
      <c r="D289" s="6" t="s">
        <v>31</v>
      </c>
      <c r="E289" s="6" t="s">
        <v>91</v>
      </c>
      <c r="F289" s="5">
        <v>-2.8330276082893988E-2</v>
      </c>
      <c r="G289" s="5">
        <v>0.85319299999999998</v>
      </c>
      <c r="H289" s="5">
        <v>1.126504256384989</v>
      </c>
      <c r="I289" s="4" t="s">
        <v>90</v>
      </c>
      <c r="J289" s="4" t="s">
        <v>89</v>
      </c>
    </row>
    <row r="290" spans="1:10">
      <c r="A290" s="6" t="s">
        <v>14</v>
      </c>
      <c r="B290" s="6">
        <v>954</v>
      </c>
      <c r="C290" s="6" t="s">
        <v>32</v>
      </c>
      <c r="D290" s="6" t="s">
        <v>31</v>
      </c>
      <c r="E290" s="6" t="s">
        <v>116</v>
      </c>
      <c r="F290" s="5">
        <v>-2.728525697018996E-2</v>
      </c>
      <c r="G290" s="5">
        <v>0.80468000000000006</v>
      </c>
      <c r="H290" s="5">
        <v>1.14472199745026</v>
      </c>
      <c r="I290" s="4" t="s">
        <v>115</v>
      </c>
      <c r="J290" s="4" t="s">
        <v>51</v>
      </c>
    </row>
    <row r="291" spans="1:10">
      <c r="A291" s="6" t="s">
        <v>14</v>
      </c>
      <c r="B291" s="6">
        <v>572</v>
      </c>
      <c r="C291" s="6" t="s">
        <v>27</v>
      </c>
      <c r="D291" s="6" t="s">
        <v>26</v>
      </c>
      <c r="E291" s="6" t="s">
        <v>767</v>
      </c>
      <c r="F291" s="5">
        <v>-2.6872925718413741E-2</v>
      </c>
      <c r="G291" s="5">
        <v>0.69531799999999999</v>
      </c>
      <c r="H291" s="5">
        <v>1.1668617615179231</v>
      </c>
      <c r="I291" s="4" t="s">
        <v>766</v>
      </c>
      <c r="J291" s="4" t="s">
        <v>765</v>
      </c>
    </row>
    <row r="292" spans="1:10">
      <c r="A292" s="6" t="s">
        <v>14</v>
      </c>
      <c r="B292" s="6">
        <v>861</v>
      </c>
      <c r="C292" s="6" t="s">
        <v>32</v>
      </c>
      <c r="D292" s="6" t="s">
        <v>31</v>
      </c>
      <c r="E292" s="6" t="s">
        <v>242</v>
      </c>
      <c r="F292" s="5">
        <v>-2.1792894635642442E-2</v>
      </c>
      <c r="G292" s="5">
        <v>0.865981</v>
      </c>
      <c r="H292" s="5">
        <v>1.149037959583066</v>
      </c>
      <c r="I292" s="4" t="s">
        <v>241</v>
      </c>
      <c r="J292" s="4" t="s">
        <v>51</v>
      </c>
    </row>
    <row r="293" spans="1:10">
      <c r="A293" s="6" t="s">
        <v>14</v>
      </c>
      <c r="B293" s="6">
        <v>1026</v>
      </c>
      <c r="C293" s="6" t="s">
        <v>99</v>
      </c>
      <c r="D293" s="6" t="s">
        <v>98</v>
      </c>
      <c r="E293" s="6" t="s">
        <v>97</v>
      </c>
      <c r="F293" s="5">
        <v>-7.1576879835385798E-3</v>
      </c>
      <c r="G293" s="5">
        <v>0.525308</v>
      </c>
      <c r="H293" s="5">
        <v>1.415278723874495</v>
      </c>
      <c r="I293" s="4" t="s">
        <v>96</v>
      </c>
      <c r="J293" s="4" t="s">
        <v>95</v>
      </c>
    </row>
    <row r="294" spans="1:10">
      <c r="A294" s="6" t="s">
        <v>13</v>
      </c>
      <c r="B294" s="6">
        <v>787</v>
      </c>
      <c r="C294" s="6" t="s">
        <v>32</v>
      </c>
      <c r="D294" s="6" t="s">
        <v>31</v>
      </c>
      <c r="E294" s="6" t="s">
        <v>497</v>
      </c>
      <c r="F294" s="5">
        <v>2.191310856712521</v>
      </c>
      <c r="G294" s="5">
        <v>5.0932510000000004</v>
      </c>
      <c r="H294" s="5">
        <v>1.3315091738849789</v>
      </c>
      <c r="I294" s="4" t="s">
        <v>496</v>
      </c>
      <c r="J294" s="4" t="s">
        <v>402</v>
      </c>
    </row>
    <row r="295" spans="1:10">
      <c r="A295" s="6" t="s">
        <v>13</v>
      </c>
      <c r="B295" s="6">
        <v>0</v>
      </c>
      <c r="F295" s="5">
        <v>-1.900623080787462</v>
      </c>
      <c r="I295" s="4" t="s">
        <v>521</v>
      </c>
      <c r="J295" s="4" t="s">
        <v>521</v>
      </c>
    </row>
    <row r="296" spans="1:10">
      <c r="A296" s="6" t="s">
        <v>13</v>
      </c>
      <c r="B296" s="6">
        <v>774</v>
      </c>
      <c r="C296" s="6" t="s">
        <v>32</v>
      </c>
      <c r="D296" s="6" t="s">
        <v>31</v>
      </c>
      <c r="E296" s="6" t="s">
        <v>512</v>
      </c>
      <c r="F296" s="5">
        <v>-1.2211723096517551</v>
      </c>
      <c r="G296" s="5">
        <v>0.39474300000000001</v>
      </c>
      <c r="H296" s="5">
        <v>1.2470122637777441</v>
      </c>
      <c r="I296" s="4" t="s">
        <v>511</v>
      </c>
      <c r="J296" s="4" t="s">
        <v>402</v>
      </c>
    </row>
    <row r="297" spans="1:10">
      <c r="A297" s="6" t="s">
        <v>13</v>
      </c>
      <c r="B297" s="6">
        <v>983</v>
      </c>
      <c r="C297" s="6" t="s">
        <v>32</v>
      </c>
      <c r="D297" s="6" t="s">
        <v>31</v>
      </c>
      <c r="E297" s="6" t="s">
        <v>516</v>
      </c>
      <c r="F297" s="5">
        <v>-1.1907690891586951</v>
      </c>
      <c r="G297" s="5">
        <v>0.31500099999999998</v>
      </c>
      <c r="H297" s="5">
        <v>1.2838642698213529</v>
      </c>
      <c r="I297" s="4" t="s">
        <v>515</v>
      </c>
      <c r="J297" s="4" t="s">
        <v>444</v>
      </c>
    </row>
    <row r="298" spans="1:10">
      <c r="A298" s="6" t="s">
        <v>13</v>
      </c>
      <c r="B298" s="6">
        <v>985</v>
      </c>
      <c r="C298" s="6" t="s">
        <v>32</v>
      </c>
      <c r="D298" s="6" t="s">
        <v>31</v>
      </c>
      <c r="E298" s="6" t="s">
        <v>489</v>
      </c>
      <c r="F298" s="5">
        <v>-1.1823687810333501</v>
      </c>
      <c r="G298" s="5">
        <v>0.31994899999999998</v>
      </c>
      <c r="H298" s="5">
        <v>1.1931337087751479</v>
      </c>
      <c r="I298" s="4" t="s">
        <v>488</v>
      </c>
      <c r="J298" s="4" t="s">
        <v>402</v>
      </c>
    </row>
    <row r="299" spans="1:10">
      <c r="A299" s="6" t="s">
        <v>13</v>
      </c>
      <c r="B299" s="6">
        <v>845</v>
      </c>
      <c r="C299" s="6" t="s">
        <v>32</v>
      </c>
      <c r="D299" s="6" t="s">
        <v>31</v>
      </c>
      <c r="E299" s="6" t="s">
        <v>495</v>
      </c>
      <c r="F299" s="5">
        <v>-1.1777699175965231</v>
      </c>
      <c r="G299" s="5">
        <v>0.29902400000000001</v>
      </c>
      <c r="H299" s="5">
        <v>1.165574128911284</v>
      </c>
      <c r="I299" s="4" t="s">
        <v>494</v>
      </c>
      <c r="J299" s="4" t="s">
        <v>402</v>
      </c>
    </row>
    <row r="300" spans="1:10">
      <c r="A300" s="6" t="s">
        <v>13</v>
      </c>
      <c r="B300" s="6">
        <v>964</v>
      </c>
      <c r="C300" s="6" t="s">
        <v>32</v>
      </c>
      <c r="D300" s="6" t="s">
        <v>31</v>
      </c>
      <c r="E300" s="6" t="s">
        <v>520</v>
      </c>
      <c r="F300" s="5">
        <v>-1.1690064452246931</v>
      </c>
      <c r="G300" s="5">
        <v>0.31159399999999998</v>
      </c>
      <c r="H300" s="5">
        <v>1.1794222990211569</v>
      </c>
      <c r="I300" s="4" t="s">
        <v>519</v>
      </c>
      <c r="J300" s="4" t="s">
        <v>444</v>
      </c>
    </row>
    <row r="301" spans="1:10">
      <c r="A301" s="6" t="s">
        <v>13</v>
      </c>
      <c r="B301" s="6">
        <v>1019</v>
      </c>
      <c r="C301" s="6" t="s">
        <v>32</v>
      </c>
      <c r="D301" s="6" t="s">
        <v>31</v>
      </c>
      <c r="E301" s="6" t="s">
        <v>505</v>
      </c>
      <c r="F301" s="5">
        <v>-1.081818667173309</v>
      </c>
      <c r="G301" s="5">
        <v>0.31947900000000001</v>
      </c>
      <c r="H301" s="5">
        <v>1.1299650862901871</v>
      </c>
      <c r="I301" s="4" t="s">
        <v>504</v>
      </c>
      <c r="J301" s="4" t="s">
        <v>402</v>
      </c>
    </row>
    <row r="302" spans="1:10">
      <c r="A302" s="6" t="s">
        <v>13</v>
      </c>
      <c r="B302" s="6">
        <v>1011</v>
      </c>
      <c r="C302" s="6" t="s">
        <v>32</v>
      </c>
      <c r="D302" s="6" t="s">
        <v>31</v>
      </c>
      <c r="E302" s="6" t="s">
        <v>514</v>
      </c>
      <c r="F302" s="5">
        <v>-1.001774935221984</v>
      </c>
      <c r="G302" s="5">
        <v>0.43628899999999998</v>
      </c>
      <c r="H302" s="5">
        <v>1.3205981873720269</v>
      </c>
      <c r="I302" s="4" t="s">
        <v>513</v>
      </c>
      <c r="J302" s="4" t="s">
        <v>402</v>
      </c>
    </row>
    <row r="303" spans="1:10">
      <c r="A303" s="6" t="s">
        <v>13</v>
      </c>
      <c r="B303" s="6">
        <v>815</v>
      </c>
      <c r="C303" s="6" t="s">
        <v>32</v>
      </c>
      <c r="D303" s="6" t="s">
        <v>31</v>
      </c>
      <c r="E303" s="6" t="s">
        <v>499</v>
      </c>
      <c r="F303" s="5">
        <v>-0.99068529547983564</v>
      </c>
      <c r="G303" s="5">
        <v>0.30856899999999998</v>
      </c>
      <c r="H303" s="5">
        <v>1.192492780507074</v>
      </c>
      <c r="I303" s="4" t="s">
        <v>498</v>
      </c>
      <c r="J303" s="4" t="s">
        <v>402</v>
      </c>
    </row>
    <row r="304" spans="1:10">
      <c r="A304" s="6" t="s">
        <v>13</v>
      </c>
      <c r="B304" s="6">
        <v>800</v>
      </c>
      <c r="C304" s="6" t="s">
        <v>32</v>
      </c>
      <c r="D304" s="6" t="s">
        <v>31</v>
      </c>
      <c r="E304" s="6" t="s">
        <v>501</v>
      </c>
      <c r="F304" s="5">
        <v>-0.9878431353979108</v>
      </c>
      <c r="G304" s="5">
        <v>0.29334500000000002</v>
      </c>
      <c r="H304" s="5">
        <v>1.0369273788642439</v>
      </c>
      <c r="I304" s="4" t="s">
        <v>500</v>
      </c>
      <c r="J304" s="4" t="s">
        <v>402</v>
      </c>
    </row>
    <row r="305" spans="1:10">
      <c r="A305" s="6" t="s">
        <v>13</v>
      </c>
      <c r="B305" s="6">
        <v>956</v>
      </c>
      <c r="C305" s="6" t="s">
        <v>32</v>
      </c>
      <c r="D305" s="6" t="s">
        <v>31</v>
      </c>
      <c r="E305" s="6" t="s">
        <v>487</v>
      </c>
      <c r="F305" s="5">
        <v>-0.98286329001297801</v>
      </c>
      <c r="G305" s="5">
        <v>0.38637899999999997</v>
      </c>
      <c r="H305" s="5">
        <v>1.095535740616431</v>
      </c>
      <c r="I305" s="4" t="s">
        <v>486</v>
      </c>
      <c r="J305" s="4" t="s">
        <v>402</v>
      </c>
    </row>
    <row r="306" spans="1:10">
      <c r="A306" s="6" t="s">
        <v>13</v>
      </c>
      <c r="B306" s="6">
        <v>7</v>
      </c>
      <c r="C306" s="6" t="s">
        <v>99</v>
      </c>
      <c r="D306" s="6" t="s">
        <v>98</v>
      </c>
      <c r="E306" s="6" t="s">
        <v>518</v>
      </c>
      <c r="F306" s="5">
        <v>0.96656313121025605</v>
      </c>
      <c r="G306" s="5">
        <v>0.26338099999999998</v>
      </c>
      <c r="H306" s="5">
        <v>1.428235800430546</v>
      </c>
      <c r="I306" s="4" t="s">
        <v>517</v>
      </c>
      <c r="J306" s="4" t="s">
        <v>95</v>
      </c>
    </row>
    <row r="307" spans="1:10">
      <c r="A307" s="6" t="s">
        <v>13</v>
      </c>
      <c r="B307" s="6">
        <v>921</v>
      </c>
      <c r="C307" s="6" t="s">
        <v>32</v>
      </c>
      <c r="D307" s="6" t="s">
        <v>31</v>
      </c>
      <c r="E307" s="6" t="s">
        <v>508</v>
      </c>
      <c r="F307" s="5">
        <v>-0.95287513781095001</v>
      </c>
      <c r="G307" s="5">
        <v>0.39782600000000001</v>
      </c>
      <c r="H307" s="5">
        <v>1.130994365054935</v>
      </c>
      <c r="I307" s="4" t="s">
        <v>7</v>
      </c>
      <c r="J307" s="4" t="s">
        <v>402</v>
      </c>
    </row>
    <row r="308" spans="1:10">
      <c r="A308" s="6" t="s">
        <v>13</v>
      </c>
      <c r="B308" s="6">
        <v>758</v>
      </c>
      <c r="C308" s="6" t="s">
        <v>32</v>
      </c>
      <c r="D308" s="6" t="s">
        <v>31</v>
      </c>
      <c r="E308" s="6" t="s">
        <v>510</v>
      </c>
      <c r="F308" s="5">
        <v>-0.94989794336499001</v>
      </c>
      <c r="G308" s="5">
        <v>0.44978800000000002</v>
      </c>
      <c r="H308" s="5">
        <v>1.1228367592843771</v>
      </c>
      <c r="I308" s="4" t="s">
        <v>509</v>
      </c>
      <c r="J308" s="4" t="s">
        <v>402</v>
      </c>
    </row>
    <row r="309" spans="1:10">
      <c r="A309" s="6" t="s">
        <v>13</v>
      </c>
      <c r="B309" s="6">
        <v>940</v>
      </c>
      <c r="C309" s="6" t="s">
        <v>32</v>
      </c>
      <c r="D309" s="6" t="s">
        <v>31</v>
      </c>
      <c r="E309" s="6" t="s">
        <v>507</v>
      </c>
      <c r="F309" s="5">
        <v>-0.84488462468280789</v>
      </c>
      <c r="G309" s="5">
        <v>0.44473099999999999</v>
      </c>
      <c r="H309" s="5">
        <v>1.0480900934844981</v>
      </c>
      <c r="I309" s="4" t="s">
        <v>506</v>
      </c>
      <c r="J309" s="4" t="s">
        <v>402</v>
      </c>
    </row>
    <row r="310" spans="1:10">
      <c r="A310" s="6" t="s">
        <v>13</v>
      </c>
      <c r="B310" s="6">
        <v>812</v>
      </c>
      <c r="C310" s="6" t="s">
        <v>32</v>
      </c>
      <c r="D310" s="6" t="s">
        <v>31</v>
      </c>
      <c r="E310" s="6" t="s">
        <v>503</v>
      </c>
      <c r="F310" s="5">
        <v>-0.78603921309052271</v>
      </c>
      <c r="G310" s="5">
        <v>0.41516700000000001</v>
      </c>
      <c r="H310" s="5">
        <v>1.0364459102255721</v>
      </c>
      <c r="I310" s="4" t="s">
        <v>502</v>
      </c>
      <c r="J310" s="4" t="s">
        <v>402</v>
      </c>
    </row>
    <row r="311" spans="1:10">
      <c r="A311" s="6" t="s">
        <v>13</v>
      </c>
      <c r="B311" s="6">
        <v>822</v>
      </c>
      <c r="C311" s="6" t="s">
        <v>32</v>
      </c>
      <c r="D311" s="6" t="s">
        <v>31</v>
      </c>
      <c r="E311" s="6" t="s">
        <v>493</v>
      </c>
      <c r="F311" s="5">
        <v>-0.54416623935656505</v>
      </c>
      <c r="G311" s="5">
        <v>0.61903199999999992</v>
      </c>
      <c r="H311" s="5">
        <v>1.18899038914244</v>
      </c>
      <c r="I311" s="4" t="s">
        <v>492</v>
      </c>
      <c r="J311" s="4" t="s">
        <v>402</v>
      </c>
    </row>
    <row r="312" spans="1:10">
      <c r="A312" s="6" t="s">
        <v>13</v>
      </c>
      <c r="B312" s="6">
        <v>750</v>
      </c>
      <c r="C312" s="6" t="s">
        <v>78</v>
      </c>
      <c r="D312" s="6" t="s">
        <v>26</v>
      </c>
      <c r="E312" s="6" t="s">
        <v>559</v>
      </c>
      <c r="F312" s="5">
        <v>-0.53659339352090663</v>
      </c>
      <c r="G312" s="5">
        <v>0.50647799999999998</v>
      </c>
      <c r="H312" s="5">
        <v>1.0217565406012481</v>
      </c>
      <c r="I312" s="4" t="s">
        <v>558</v>
      </c>
      <c r="J312" s="4" t="s">
        <v>557</v>
      </c>
    </row>
    <row r="313" spans="1:10">
      <c r="A313" s="6" t="s">
        <v>13</v>
      </c>
      <c r="B313" s="6">
        <v>1025</v>
      </c>
      <c r="C313" s="6" t="s">
        <v>99</v>
      </c>
      <c r="D313" s="6" t="s">
        <v>98</v>
      </c>
      <c r="E313" s="6" t="s">
        <v>480</v>
      </c>
      <c r="F313" s="5">
        <v>-0.4098240227753791</v>
      </c>
      <c r="G313" s="5">
        <v>0.66937100000000005</v>
      </c>
      <c r="H313" s="5">
        <v>1.2303812304490229</v>
      </c>
      <c r="I313" s="4" t="s">
        <v>479</v>
      </c>
      <c r="J313" s="4" t="s">
        <v>95</v>
      </c>
    </row>
    <row r="314" spans="1:10">
      <c r="A314" s="6" t="s">
        <v>13</v>
      </c>
      <c r="B314" s="6">
        <v>223</v>
      </c>
      <c r="C314" s="6" t="s">
        <v>27</v>
      </c>
      <c r="D314" s="6" t="s">
        <v>26</v>
      </c>
      <c r="E314" s="6" t="s">
        <v>483</v>
      </c>
      <c r="F314" s="5">
        <v>-0.33256563050778332</v>
      </c>
      <c r="G314" s="5">
        <v>0.63417999999999997</v>
      </c>
      <c r="H314" s="5">
        <v>1.060960284739598</v>
      </c>
      <c r="I314" s="4" t="s">
        <v>482</v>
      </c>
      <c r="J314" s="4" t="s">
        <v>481</v>
      </c>
    </row>
    <row r="315" spans="1:10">
      <c r="A315" s="6" t="s">
        <v>13</v>
      </c>
      <c r="B315" s="6">
        <v>857</v>
      </c>
      <c r="C315" s="6" t="s">
        <v>32</v>
      </c>
      <c r="D315" s="6" t="s">
        <v>31</v>
      </c>
      <c r="E315" s="6" t="s">
        <v>556</v>
      </c>
      <c r="F315" s="5">
        <v>-0.30811728073087602</v>
      </c>
      <c r="G315" s="5">
        <v>0.60954700000000006</v>
      </c>
      <c r="H315" s="5">
        <v>1.0186584509516621</v>
      </c>
      <c r="I315" s="4" t="s">
        <v>555</v>
      </c>
      <c r="J315" s="4" t="s">
        <v>550</v>
      </c>
    </row>
    <row r="316" spans="1:10">
      <c r="A316" s="6" t="s">
        <v>13</v>
      </c>
      <c r="B316" s="6">
        <v>735</v>
      </c>
      <c r="C316" s="6" t="s">
        <v>78</v>
      </c>
      <c r="D316" s="6" t="s">
        <v>77</v>
      </c>
      <c r="E316" s="6" t="s">
        <v>441</v>
      </c>
      <c r="F316" s="5">
        <v>-0.29484496454661241</v>
      </c>
      <c r="G316" s="5">
        <v>0.33607399999999998</v>
      </c>
      <c r="H316" s="5">
        <v>1.091039607459197</v>
      </c>
      <c r="I316" s="4" t="s">
        <v>440</v>
      </c>
      <c r="J316" s="4" t="s">
        <v>74</v>
      </c>
    </row>
    <row r="317" spans="1:10">
      <c r="A317" s="6" t="s">
        <v>13</v>
      </c>
      <c r="B317" s="6">
        <v>402</v>
      </c>
      <c r="C317" s="6" t="s">
        <v>27</v>
      </c>
      <c r="D317" s="6" t="s">
        <v>26</v>
      </c>
      <c r="E317" s="6" t="s">
        <v>469</v>
      </c>
      <c r="F317" s="5">
        <v>-0.28190118104872208</v>
      </c>
      <c r="G317" s="5">
        <v>0.70543100000000003</v>
      </c>
      <c r="H317" s="5">
        <v>1.0203484656262629</v>
      </c>
      <c r="I317" s="4" t="s">
        <v>468</v>
      </c>
      <c r="J317" s="4" t="s">
        <v>238</v>
      </c>
    </row>
    <row r="318" spans="1:10">
      <c r="A318" s="6" t="s">
        <v>13</v>
      </c>
      <c r="B318" s="6">
        <v>727</v>
      </c>
      <c r="C318" s="6" t="s">
        <v>78</v>
      </c>
      <c r="D318" s="6" t="s">
        <v>77</v>
      </c>
      <c r="E318" s="6" t="s">
        <v>419</v>
      </c>
      <c r="F318" s="5">
        <v>-0.28077211573325112</v>
      </c>
      <c r="G318" s="5">
        <v>0.42196400000000001</v>
      </c>
      <c r="H318" s="5">
        <v>1.221782852624677</v>
      </c>
      <c r="I318" s="4" t="s">
        <v>418</v>
      </c>
      <c r="J318" s="4" t="s">
        <v>74</v>
      </c>
    </row>
    <row r="319" spans="1:10">
      <c r="A319" s="6" t="s">
        <v>13</v>
      </c>
      <c r="B319" s="6">
        <v>226</v>
      </c>
      <c r="C319" s="6" t="s">
        <v>27</v>
      </c>
      <c r="D319" s="6" t="s">
        <v>26</v>
      </c>
      <c r="E319" s="6" t="s">
        <v>476</v>
      </c>
      <c r="F319" s="5">
        <v>-0.2655936863812482</v>
      </c>
      <c r="G319" s="5">
        <v>0.43456000000000011</v>
      </c>
      <c r="H319" s="5">
        <v>1.067671704038365</v>
      </c>
      <c r="I319" s="4" t="s">
        <v>475</v>
      </c>
      <c r="J319" s="4" t="s">
        <v>474</v>
      </c>
    </row>
    <row r="320" spans="1:10">
      <c r="A320" s="6" t="s">
        <v>13</v>
      </c>
      <c r="B320" s="6">
        <v>225</v>
      </c>
      <c r="C320" s="6" t="s">
        <v>27</v>
      </c>
      <c r="D320" s="6" t="s">
        <v>26</v>
      </c>
      <c r="E320" s="6" t="s">
        <v>478</v>
      </c>
      <c r="F320" s="5">
        <v>-0.26501438547331579</v>
      </c>
      <c r="G320" s="5">
        <v>0.44381700000000002</v>
      </c>
      <c r="H320" s="5">
        <v>1.319555542346257</v>
      </c>
      <c r="I320" s="4" t="s">
        <v>477</v>
      </c>
      <c r="J320" s="4" t="s">
        <v>474</v>
      </c>
    </row>
    <row r="321" spans="1:10">
      <c r="A321" s="6" t="s">
        <v>13</v>
      </c>
      <c r="B321" s="6">
        <v>733</v>
      </c>
      <c r="C321" s="6" t="s">
        <v>78</v>
      </c>
      <c r="D321" s="6" t="s">
        <v>77</v>
      </c>
      <c r="E321" s="6" t="s">
        <v>461</v>
      </c>
      <c r="F321" s="5">
        <v>-0.25988632267754191</v>
      </c>
      <c r="G321" s="5">
        <v>0.36410300000000001</v>
      </c>
      <c r="H321" s="5">
        <v>1.193866862952365</v>
      </c>
      <c r="I321" s="4" t="s">
        <v>460</v>
      </c>
      <c r="J321" s="4" t="s">
        <v>74</v>
      </c>
    </row>
    <row r="322" spans="1:10">
      <c r="A322" s="6" t="s">
        <v>13</v>
      </c>
      <c r="B322" s="6">
        <v>900</v>
      </c>
      <c r="C322" s="6" t="s">
        <v>32</v>
      </c>
      <c r="D322" s="6" t="s">
        <v>31</v>
      </c>
      <c r="E322" s="6" t="s">
        <v>743</v>
      </c>
      <c r="F322" s="5">
        <v>0.24826204726289591</v>
      </c>
      <c r="G322" s="5">
        <v>1.1469240000000001</v>
      </c>
      <c r="H322" s="5">
        <v>1.023336745272317</v>
      </c>
      <c r="I322" s="4" t="s">
        <v>742</v>
      </c>
      <c r="J322" s="4" t="s">
        <v>536</v>
      </c>
    </row>
    <row r="323" spans="1:10">
      <c r="A323" s="6" t="s">
        <v>13</v>
      </c>
      <c r="B323" s="6">
        <v>734</v>
      </c>
      <c r="C323" s="6" t="s">
        <v>78</v>
      </c>
      <c r="D323" s="6" t="s">
        <v>77</v>
      </c>
      <c r="E323" s="6" t="s">
        <v>439</v>
      </c>
      <c r="F323" s="5">
        <v>-0.21661580995182569</v>
      </c>
      <c r="G323" s="5">
        <v>0.54110100000000005</v>
      </c>
      <c r="H323" s="5">
        <v>1.6029647347076881</v>
      </c>
      <c r="I323" s="4" t="s">
        <v>438</v>
      </c>
      <c r="J323" s="4" t="s">
        <v>74</v>
      </c>
    </row>
    <row r="324" spans="1:10">
      <c r="A324" s="6" t="s">
        <v>13</v>
      </c>
      <c r="B324" s="6">
        <v>202</v>
      </c>
      <c r="C324" s="6" t="s">
        <v>27</v>
      </c>
      <c r="D324" s="6" t="s">
        <v>26</v>
      </c>
      <c r="E324" s="6" t="s">
        <v>485</v>
      </c>
      <c r="F324" s="5">
        <v>-0.21280250276981449</v>
      </c>
      <c r="G324" s="5">
        <v>0.549234</v>
      </c>
      <c r="H324" s="5">
        <v>1.0282945895446141</v>
      </c>
      <c r="I324" s="4" t="s">
        <v>484</v>
      </c>
      <c r="J324" s="4" t="s">
        <v>62</v>
      </c>
    </row>
    <row r="325" spans="1:10">
      <c r="A325" s="6" t="s">
        <v>13</v>
      </c>
      <c r="B325" s="6">
        <v>784</v>
      </c>
      <c r="C325" s="6" t="s">
        <v>32</v>
      </c>
      <c r="D325" s="6" t="s">
        <v>31</v>
      </c>
      <c r="E325" s="6" t="s">
        <v>538</v>
      </c>
      <c r="F325" s="5">
        <v>-0.20336208013849241</v>
      </c>
      <c r="G325" s="5">
        <v>0.66478400000000004</v>
      </c>
      <c r="H325" s="5">
        <v>1.0420246791494761</v>
      </c>
      <c r="I325" s="4" t="s">
        <v>537</v>
      </c>
      <c r="J325" s="4" t="s">
        <v>536</v>
      </c>
    </row>
    <row r="326" spans="1:10">
      <c r="A326" s="6" t="s">
        <v>13</v>
      </c>
      <c r="B326" s="6">
        <v>690</v>
      </c>
      <c r="C326" s="6" t="s">
        <v>27</v>
      </c>
      <c r="D326" s="6" t="s">
        <v>26</v>
      </c>
      <c r="E326" s="6" t="s">
        <v>1007</v>
      </c>
      <c r="F326" s="5">
        <v>-0.19510879078987489</v>
      </c>
      <c r="G326" s="5">
        <v>0.62966999999999995</v>
      </c>
      <c r="H326" s="5">
        <v>1.038695588177859</v>
      </c>
      <c r="I326" s="4" t="s">
        <v>1006</v>
      </c>
      <c r="J326" s="4" t="s">
        <v>86</v>
      </c>
    </row>
    <row r="327" spans="1:10">
      <c r="A327" s="6" t="s">
        <v>13</v>
      </c>
      <c r="B327" s="6">
        <v>823</v>
      </c>
      <c r="C327" s="6" t="s">
        <v>32</v>
      </c>
      <c r="D327" s="6" t="s">
        <v>31</v>
      </c>
      <c r="E327" s="6" t="s">
        <v>211</v>
      </c>
      <c r="F327" s="5">
        <v>-0.19311606860803429</v>
      </c>
      <c r="G327" s="5">
        <v>0.65556400000000004</v>
      </c>
      <c r="H327" s="5">
        <v>1.0458436986748709</v>
      </c>
      <c r="I327" s="4" t="s">
        <v>210</v>
      </c>
      <c r="J327" s="4" t="s">
        <v>209</v>
      </c>
    </row>
    <row r="328" spans="1:10">
      <c r="A328" s="6" t="s">
        <v>13</v>
      </c>
      <c r="B328" s="6">
        <v>922</v>
      </c>
      <c r="C328" s="6" t="s">
        <v>32</v>
      </c>
      <c r="D328" s="6" t="s">
        <v>31</v>
      </c>
      <c r="E328" s="6" t="s">
        <v>404</v>
      </c>
      <c r="F328" s="5">
        <v>-0.17972394693212959</v>
      </c>
      <c r="G328" s="5">
        <v>0.43442799999999998</v>
      </c>
      <c r="H328" s="5">
        <v>1.0210953726802849</v>
      </c>
      <c r="I328" s="4" t="s">
        <v>403</v>
      </c>
      <c r="J328" s="4" t="s">
        <v>402</v>
      </c>
    </row>
    <row r="329" spans="1:10">
      <c r="A329" s="6" t="s">
        <v>13</v>
      </c>
      <c r="B329" s="6">
        <v>856</v>
      </c>
      <c r="C329" s="6" t="s">
        <v>32</v>
      </c>
      <c r="D329" s="6" t="s">
        <v>31</v>
      </c>
      <c r="E329" s="6" t="s">
        <v>894</v>
      </c>
      <c r="F329" s="5">
        <v>-0.17931404555685959</v>
      </c>
      <c r="G329" s="5">
        <v>0.68444799999999995</v>
      </c>
      <c r="H329" s="5">
        <v>1.0151087606000051</v>
      </c>
      <c r="I329" s="4" t="s">
        <v>893</v>
      </c>
      <c r="J329" s="4" t="s">
        <v>550</v>
      </c>
    </row>
    <row r="330" spans="1:10">
      <c r="A330" s="6" t="s">
        <v>13</v>
      </c>
      <c r="B330" s="6">
        <v>694</v>
      </c>
      <c r="C330" s="6" t="s">
        <v>27</v>
      </c>
      <c r="D330" s="6" t="s">
        <v>26</v>
      </c>
      <c r="E330" s="6" t="s">
        <v>306</v>
      </c>
      <c r="F330" s="5">
        <v>-0.1783878815789279</v>
      </c>
      <c r="G330" s="5">
        <v>0.85622199999999993</v>
      </c>
      <c r="H330" s="5">
        <v>1.146873352374693</v>
      </c>
      <c r="I330" s="4" t="s">
        <v>305</v>
      </c>
      <c r="J330" s="4" t="s">
        <v>238</v>
      </c>
    </row>
    <row r="331" spans="1:10">
      <c r="A331" s="6" t="s">
        <v>13</v>
      </c>
      <c r="B331" s="6">
        <v>958</v>
      </c>
      <c r="C331" s="6" t="s">
        <v>32</v>
      </c>
      <c r="D331" s="6" t="s">
        <v>31</v>
      </c>
      <c r="E331" s="6" t="s">
        <v>326</v>
      </c>
      <c r="F331" s="5">
        <v>-0.17268127156627261</v>
      </c>
      <c r="G331" s="5">
        <v>0.64826899999999998</v>
      </c>
      <c r="H331" s="5">
        <v>1.0374286465169109</v>
      </c>
      <c r="I331" s="4" t="s">
        <v>325</v>
      </c>
      <c r="J331" s="4" t="s">
        <v>324</v>
      </c>
    </row>
    <row r="332" spans="1:10">
      <c r="A332" s="6" t="s">
        <v>13</v>
      </c>
      <c r="B332" s="6">
        <v>1022</v>
      </c>
      <c r="C332" s="6" t="s">
        <v>32</v>
      </c>
      <c r="D332" s="6" t="s">
        <v>31</v>
      </c>
      <c r="E332" s="6" t="s">
        <v>291</v>
      </c>
      <c r="F332" s="5">
        <v>-0.17057613155306109</v>
      </c>
      <c r="G332" s="5">
        <v>0.52126099999999997</v>
      </c>
      <c r="H332" s="5">
        <v>1.0156419679262929</v>
      </c>
      <c r="I332" s="4" t="s">
        <v>290</v>
      </c>
      <c r="J332" s="4" t="s">
        <v>89</v>
      </c>
    </row>
    <row r="333" spans="1:10">
      <c r="A333" s="6" t="s">
        <v>13</v>
      </c>
      <c r="B333" s="6">
        <v>828</v>
      </c>
      <c r="C333" s="6" t="s">
        <v>32</v>
      </c>
      <c r="D333" s="6" t="s">
        <v>31</v>
      </c>
      <c r="E333" s="6" t="s">
        <v>588</v>
      </c>
      <c r="F333" s="5">
        <v>-0.16797005664989809</v>
      </c>
      <c r="G333" s="5">
        <v>0.53021200000000002</v>
      </c>
      <c r="H333" s="5">
        <v>1.0418975585932171</v>
      </c>
      <c r="I333" s="4" t="s">
        <v>587</v>
      </c>
      <c r="J333" s="4" t="s">
        <v>89</v>
      </c>
    </row>
    <row r="334" spans="1:10">
      <c r="A334" s="6" t="s">
        <v>13</v>
      </c>
      <c r="B334" s="6">
        <v>181</v>
      </c>
      <c r="C334" s="6" t="s">
        <v>27</v>
      </c>
      <c r="D334" s="6" t="s">
        <v>26</v>
      </c>
      <c r="E334" s="6" t="s">
        <v>266</v>
      </c>
      <c r="F334" s="5">
        <v>-0.1630951668967639</v>
      </c>
      <c r="G334" s="5">
        <v>0.83189500000000005</v>
      </c>
      <c r="H334" s="5">
        <v>1.096289712732633</v>
      </c>
      <c r="I334" s="4" t="s">
        <v>265</v>
      </c>
      <c r="J334" s="4" t="s">
        <v>264</v>
      </c>
    </row>
    <row r="335" spans="1:10">
      <c r="A335" s="6" t="s">
        <v>13</v>
      </c>
      <c r="B335" s="6">
        <v>6</v>
      </c>
      <c r="C335" s="6" t="s">
        <v>99</v>
      </c>
      <c r="D335" s="6" t="s">
        <v>98</v>
      </c>
      <c r="E335" s="6" t="s">
        <v>471</v>
      </c>
      <c r="F335" s="5">
        <v>0.16070550626939589</v>
      </c>
      <c r="G335" s="5">
        <v>0.59535100000000007</v>
      </c>
      <c r="H335" s="5">
        <v>2.0796109454755909</v>
      </c>
      <c r="I335" s="4" t="s">
        <v>470</v>
      </c>
      <c r="J335" s="4" t="s">
        <v>95</v>
      </c>
    </row>
    <row r="336" spans="1:10">
      <c r="A336" s="6" t="s">
        <v>13</v>
      </c>
      <c r="B336" s="6">
        <v>191</v>
      </c>
      <c r="C336" s="6" t="s">
        <v>27</v>
      </c>
      <c r="D336" s="6" t="s">
        <v>26</v>
      </c>
      <c r="E336" s="6" t="s">
        <v>459</v>
      </c>
      <c r="F336" s="5">
        <v>-0.15584767892235041</v>
      </c>
      <c r="G336" s="5">
        <v>0.468501</v>
      </c>
      <c r="H336" s="5">
        <v>1.1258354473352929</v>
      </c>
      <c r="I336" s="4" t="s">
        <v>458</v>
      </c>
      <c r="J336" s="4" t="s">
        <v>235</v>
      </c>
    </row>
    <row r="337" spans="1:10">
      <c r="A337" s="6" t="s">
        <v>13</v>
      </c>
      <c r="B337" s="6">
        <v>1026</v>
      </c>
      <c r="C337" s="6" t="s">
        <v>99</v>
      </c>
      <c r="D337" s="6" t="s">
        <v>98</v>
      </c>
      <c r="E337" s="6" t="s">
        <v>97</v>
      </c>
      <c r="F337" s="5">
        <v>-0.1546238412404973</v>
      </c>
      <c r="G337" s="5">
        <v>0.46772799999999998</v>
      </c>
      <c r="H337" s="5">
        <v>1.4362504173174659</v>
      </c>
      <c r="I337" s="4" t="s">
        <v>96</v>
      </c>
      <c r="J337" s="4" t="s">
        <v>95</v>
      </c>
    </row>
    <row r="338" spans="1:10">
      <c r="A338" s="6" t="s">
        <v>13</v>
      </c>
      <c r="B338" s="6">
        <v>662</v>
      </c>
      <c r="C338" s="6" t="s">
        <v>27</v>
      </c>
      <c r="D338" s="6" t="s">
        <v>26</v>
      </c>
      <c r="E338" s="6" t="s">
        <v>457</v>
      </c>
      <c r="F338" s="5">
        <v>-0.14829018656105539</v>
      </c>
      <c r="G338" s="5">
        <v>0.91658399999999995</v>
      </c>
      <c r="H338" s="5">
        <v>1.2440669270848139</v>
      </c>
      <c r="I338" s="4" t="s">
        <v>456</v>
      </c>
      <c r="J338" s="4" t="s">
        <v>455</v>
      </c>
    </row>
    <row r="339" spans="1:10">
      <c r="A339" s="6" t="s">
        <v>13</v>
      </c>
      <c r="B339" s="6">
        <v>575</v>
      </c>
      <c r="C339" s="6" t="s">
        <v>27</v>
      </c>
      <c r="D339" s="6" t="s">
        <v>26</v>
      </c>
      <c r="E339" s="6" t="s">
        <v>973</v>
      </c>
      <c r="F339" s="5">
        <v>-0.14536253620567971</v>
      </c>
      <c r="G339" s="5">
        <v>0.65151099999999995</v>
      </c>
      <c r="H339" s="5">
        <v>1.022759274953575</v>
      </c>
      <c r="I339" s="4" t="s">
        <v>972</v>
      </c>
      <c r="J339" s="4" t="s">
        <v>45</v>
      </c>
    </row>
    <row r="340" spans="1:10">
      <c r="A340" s="6" t="s">
        <v>13</v>
      </c>
      <c r="B340" s="6">
        <v>1010</v>
      </c>
      <c r="C340" s="6" t="s">
        <v>32</v>
      </c>
      <c r="D340" s="6" t="s">
        <v>31</v>
      </c>
      <c r="E340" s="6" t="s">
        <v>833</v>
      </c>
      <c r="F340" s="5">
        <v>-0.14477591672104781</v>
      </c>
      <c r="G340" s="5">
        <v>0.67916699999999997</v>
      </c>
      <c r="H340" s="5">
        <v>1.017845380956202</v>
      </c>
      <c r="I340" s="4" t="s">
        <v>832</v>
      </c>
      <c r="J340" s="4" t="s">
        <v>51</v>
      </c>
    </row>
    <row r="341" spans="1:10">
      <c r="A341" s="6" t="s">
        <v>13</v>
      </c>
      <c r="B341" s="6">
        <v>885</v>
      </c>
      <c r="C341" s="6" t="s">
        <v>32</v>
      </c>
      <c r="D341" s="6" t="s">
        <v>31</v>
      </c>
      <c r="E341" s="6" t="s">
        <v>318</v>
      </c>
      <c r="F341" s="5">
        <v>-0.14363057212627331</v>
      </c>
      <c r="G341" s="5">
        <v>0.48128900000000002</v>
      </c>
      <c r="H341" s="5">
        <v>1.088978624381953</v>
      </c>
      <c r="I341" s="4" t="s">
        <v>317</v>
      </c>
      <c r="J341" s="4" t="s">
        <v>316</v>
      </c>
    </row>
    <row r="342" spans="1:10">
      <c r="A342" s="6" t="s">
        <v>13</v>
      </c>
      <c r="B342" s="6">
        <v>904</v>
      </c>
      <c r="C342" s="6" t="s">
        <v>32</v>
      </c>
      <c r="D342" s="6" t="s">
        <v>31</v>
      </c>
      <c r="E342" s="6" t="s">
        <v>253</v>
      </c>
      <c r="F342" s="5">
        <v>0.1421899820772278</v>
      </c>
      <c r="G342" s="5">
        <v>1.2884469999999999</v>
      </c>
      <c r="H342" s="5">
        <v>1.0195364351813709</v>
      </c>
      <c r="I342" s="4" t="s">
        <v>252</v>
      </c>
      <c r="J342" s="4" t="s">
        <v>218</v>
      </c>
    </row>
    <row r="343" spans="1:10">
      <c r="A343" s="6" t="s">
        <v>13</v>
      </c>
      <c r="B343" s="6">
        <v>731</v>
      </c>
      <c r="C343" s="6" t="s">
        <v>78</v>
      </c>
      <c r="D343" s="6" t="s">
        <v>77</v>
      </c>
      <c r="E343" s="6" t="s">
        <v>427</v>
      </c>
      <c r="F343" s="5">
        <v>-0.13720208436101361</v>
      </c>
      <c r="G343" s="5">
        <v>0.56374399999999991</v>
      </c>
      <c r="H343" s="5">
        <v>1.081517805214617</v>
      </c>
      <c r="I343" s="4" t="s">
        <v>426</v>
      </c>
      <c r="J343" s="4" t="s">
        <v>74</v>
      </c>
    </row>
    <row r="344" spans="1:10">
      <c r="A344" s="6" t="s">
        <v>13</v>
      </c>
      <c r="B344" s="6">
        <v>863</v>
      </c>
      <c r="C344" s="6" t="s">
        <v>32</v>
      </c>
      <c r="D344" s="6" t="s">
        <v>31</v>
      </c>
      <c r="E344" s="6" t="s">
        <v>971</v>
      </c>
      <c r="F344" s="5">
        <v>0.1365995415620577</v>
      </c>
      <c r="G344" s="5">
        <v>1.0413870000000001</v>
      </c>
      <c r="H344" s="5">
        <v>1.009843700531156</v>
      </c>
      <c r="I344" s="4" t="s">
        <v>970</v>
      </c>
      <c r="J344" s="4" t="s">
        <v>967</v>
      </c>
    </row>
    <row r="345" spans="1:10">
      <c r="A345" s="6" t="s">
        <v>13</v>
      </c>
      <c r="B345" s="6">
        <v>684</v>
      </c>
      <c r="C345" s="6" t="s">
        <v>27</v>
      </c>
      <c r="D345" s="6" t="s">
        <v>26</v>
      </c>
      <c r="E345" s="6" t="s">
        <v>189</v>
      </c>
      <c r="F345" s="5">
        <v>-0.13362602503629739</v>
      </c>
      <c r="G345" s="5">
        <v>0.66212399999999993</v>
      </c>
      <c r="H345" s="5">
        <v>1.048699517994989</v>
      </c>
      <c r="I345" s="4" t="s">
        <v>188</v>
      </c>
      <c r="J345" s="4" t="s">
        <v>187</v>
      </c>
    </row>
    <row r="346" spans="1:10">
      <c r="A346" s="6" t="s">
        <v>13</v>
      </c>
      <c r="B346" s="6">
        <v>909</v>
      </c>
      <c r="C346" s="6" t="s">
        <v>32</v>
      </c>
      <c r="D346" s="6" t="s">
        <v>31</v>
      </c>
      <c r="E346" s="6" t="s">
        <v>921</v>
      </c>
      <c r="F346" s="5">
        <v>-0.13354653526389651</v>
      </c>
      <c r="G346" s="5">
        <v>0.63846199999999997</v>
      </c>
      <c r="H346" s="5">
        <v>1.0278143963537709</v>
      </c>
      <c r="I346" s="4" t="s">
        <v>920</v>
      </c>
      <c r="J346" s="4" t="s">
        <v>28</v>
      </c>
    </row>
    <row r="347" spans="1:10">
      <c r="A347" s="6" t="s">
        <v>13</v>
      </c>
      <c r="B347" s="6">
        <v>241</v>
      </c>
      <c r="C347" s="6" t="s">
        <v>27</v>
      </c>
      <c r="D347" s="6" t="s">
        <v>26</v>
      </c>
      <c r="E347" s="6" t="s">
        <v>943</v>
      </c>
      <c r="F347" s="5">
        <v>-0.13239059514761881</v>
      </c>
      <c r="G347" s="5">
        <v>0.55981899999999996</v>
      </c>
      <c r="H347" s="5">
        <v>1.0576690199863119</v>
      </c>
      <c r="I347" s="4" t="s">
        <v>942</v>
      </c>
      <c r="J347" s="4" t="s">
        <v>36</v>
      </c>
    </row>
    <row r="348" spans="1:10">
      <c r="A348" s="6" t="s">
        <v>13</v>
      </c>
      <c r="B348" s="6">
        <v>986</v>
      </c>
      <c r="C348" s="6" t="s">
        <v>32</v>
      </c>
      <c r="D348" s="6" t="s">
        <v>31</v>
      </c>
      <c r="E348" s="6" t="s">
        <v>655</v>
      </c>
      <c r="F348" s="5">
        <v>-0.13204114435618369</v>
      </c>
      <c r="G348" s="5">
        <v>0.77803699999999998</v>
      </c>
      <c r="H348" s="5">
        <v>1.04173879439788</v>
      </c>
      <c r="I348" s="4" t="s">
        <v>654</v>
      </c>
      <c r="J348" s="4" t="s">
        <v>48</v>
      </c>
    </row>
    <row r="349" spans="1:10">
      <c r="A349" s="6" t="s">
        <v>13</v>
      </c>
      <c r="B349" s="6">
        <v>753</v>
      </c>
      <c r="C349" s="6" t="s">
        <v>32</v>
      </c>
      <c r="D349" s="6" t="s">
        <v>31</v>
      </c>
      <c r="E349" s="6" t="s">
        <v>699</v>
      </c>
      <c r="F349" s="5">
        <v>-0.13123849413145211</v>
      </c>
      <c r="G349" s="5">
        <v>0.72735399999999995</v>
      </c>
      <c r="H349" s="5">
        <v>1.057525143265952</v>
      </c>
      <c r="I349" s="4" t="s">
        <v>698</v>
      </c>
      <c r="J349" s="4" t="s">
        <v>82</v>
      </c>
    </row>
    <row r="350" spans="1:10">
      <c r="A350" s="6" t="s">
        <v>13</v>
      </c>
      <c r="B350" s="6">
        <v>190</v>
      </c>
      <c r="C350" s="6" t="s">
        <v>27</v>
      </c>
      <c r="D350" s="6" t="s">
        <v>26</v>
      </c>
      <c r="E350" s="6" t="s">
        <v>465</v>
      </c>
      <c r="F350" s="5">
        <v>-0.13113076832041951</v>
      </c>
      <c r="G350" s="5">
        <v>0.56314900000000001</v>
      </c>
      <c r="H350" s="5">
        <v>1.1539536694253401</v>
      </c>
      <c r="I350" s="4" t="s">
        <v>464</v>
      </c>
      <c r="J350" s="4" t="s">
        <v>235</v>
      </c>
    </row>
    <row r="351" spans="1:10">
      <c r="A351" s="6" t="s">
        <v>13</v>
      </c>
      <c r="B351" s="6">
        <v>991</v>
      </c>
      <c r="C351" s="6" t="s">
        <v>32</v>
      </c>
      <c r="D351" s="6" t="s">
        <v>31</v>
      </c>
      <c r="E351" s="6" t="s">
        <v>1005</v>
      </c>
      <c r="F351" s="5">
        <v>-0.12983874518933289</v>
      </c>
      <c r="G351" s="5">
        <v>0.76092199999999999</v>
      </c>
      <c r="H351" s="5">
        <v>1.0109353365094389</v>
      </c>
      <c r="I351" s="4" t="s">
        <v>1004</v>
      </c>
      <c r="J351" s="4" t="s">
        <v>1003</v>
      </c>
    </row>
    <row r="352" spans="1:10">
      <c r="A352" s="6" t="s">
        <v>13</v>
      </c>
      <c r="B352" s="6">
        <v>968</v>
      </c>
      <c r="C352" s="6" t="s">
        <v>32</v>
      </c>
      <c r="D352" s="6" t="s">
        <v>31</v>
      </c>
      <c r="E352" s="6" t="s">
        <v>333</v>
      </c>
      <c r="F352" s="5">
        <v>-0.12949376234139531</v>
      </c>
      <c r="G352" s="5">
        <v>0.53661199999999998</v>
      </c>
      <c r="H352" s="5">
        <v>1.0948412030607719</v>
      </c>
      <c r="I352" s="4" t="s">
        <v>332</v>
      </c>
      <c r="J352" s="4" t="s">
        <v>316</v>
      </c>
    </row>
    <row r="353" spans="1:10">
      <c r="A353" s="6" t="s">
        <v>13</v>
      </c>
      <c r="B353" s="6">
        <v>982</v>
      </c>
      <c r="C353" s="6" t="s">
        <v>32</v>
      </c>
      <c r="D353" s="6" t="s">
        <v>31</v>
      </c>
      <c r="E353" s="6" t="s">
        <v>280</v>
      </c>
      <c r="F353" s="5">
        <v>-0.1293941042729313</v>
      </c>
      <c r="G353" s="5">
        <v>0.69340299999999999</v>
      </c>
      <c r="H353" s="5">
        <v>1.0431261031353609</v>
      </c>
      <c r="I353" s="4" t="s">
        <v>279</v>
      </c>
      <c r="J353" s="4" t="s">
        <v>79</v>
      </c>
    </row>
    <row r="354" spans="1:10">
      <c r="A354" s="6" t="s">
        <v>13</v>
      </c>
      <c r="B354" s="6">
        <v>816</v>
      </c>
      <c r="C354" s="6" t="s">
        <v>32</v>
      </c>
      <c r="D354" s="6" t="s">
        <v>31</v>
      </c>
      <c r="E354" s="6" t="s">
        <v>312</v>
      </c>
      <c r="F354" s="5">
        <v>-0.1250351147998455</v>
      </c>
      <c r="G354" s="5">
        <v>0.57907600000000004</v>
      </c>
      <c r="H354" s="5">
        <v>1.0476442182963841</v>
      </c>
      <c r="I354" s="4" t="s">
        <v>311</v>
      </c>
      <c r="J354" s="4" t="s">
        <v>144</v>
      </c>
    </row>
    <row r="355" spans="1:10">
      <c r="A355" s="6" t="s">
        <v>13</v>
      </c>
      <c r="B355" s="6">
        <v>192</v>
      </c>
      <c r="C355" s="6" t="s">
        <v>27</v>
      </c>
      <c r="D355" s="6" t="s">
        <v>26</v>
      </c>
      <c r="E355" s="6" t="s">
        <v>454</v>
      </c>
      <c r="F355" s="5">
        <v>-0.12476726496358791</v>
      </c>
      <c r="G355" s="5">
        <v>0.50123400000000007</v>
      </c>
      <c r="H355" s="5">
        <v>1.0435423747434751</v>
      </c>
      <c r="I355" s="4" t="s">
        <v>453</v>
      </c>
      <c r="J355" s="4" t="s">
        <v>235</v>
      </c>
    </row>
    <row r="356" spans="1:10">
      <c r="A356" s="6" t="s">
        <v>13</v>
      </c>
      <c r="B356" s="6">
        <v>723</v>
      </c>
      <c r="C356" s="6" t="s">
        <v>27</v>
      </c>
      <c r="D356" s="6" t="s">
        <v>26</v>
      </c>
      <c r="E356" s="6" t="s">
        <v>606</v>
      </c>
      <c r="F356" s="5">
        <v>-0.123190813324566</v>
      </c>
      <c r="G356" s="5">
        <v>0.79075600000000001</v>
      </c>
      <c r="H356" s="5">
        <v>1.018188132379686</v>
      </c>
      <c r="I356" s="4" t="s">
        <v>605</v>
      </c>
      <c r="J356" s="4" t="s">
        <v>86</v>
      </c>
    </row>
    <row r="357" spans="1:10">
      <c r="A357" s="6" t="s">
        <v>13</v>
      </c>
      <c r="B357" s="6">
        <v>898</v>
      </c>
      <c r="C357" s="6" t="s">
        <v>32</v>
      </c>
      <c r="D357" s="6" t="s">
        <v>31</v>
      </c>
      <c r="E357" s="6" t="s">
        <v>870</v>
      </c>
      <c r="F357" s="5">
        <v>0.1231473340694625</v>
      </c>
      <c r="G357" s="5">
        <v>1.213662</v>
      </c>
      <c r="H357" s="5">
        <v>1.0240974804788441</v>
      </c>
      <c r="I357" s="4" t="s">
        <v>869</v>
      </c>
      <c r="J357" s="4" t="s">
        <v>48</v>
      </c>
    </row>
    <row r="358" spans="1:10">
      <c r="A358" s="6" t="s">
        <v>13</v>
      </c>
      <c r="B358" s="6">
        <v>660</v>
      </c>
      <c r="C358" s="6" t="s">
        <v>27</v>
      </c>
      <c r="D358" s="6" t="s">
        <v>26</v>
      </c>
      <c r="E358" s="6" t="s">
        <v>562</v>
      </c>
      <c r="F358" s="5">
        <v>-0.12296606619913759</v>
      </c>
      <c r="G358" s="5">
        <v>0.79460600000000003</v>
      </c>
      <c r="H358" s="5">
        <v>1.3449747100329741</v>
      </c>
      <c r="I358" s="4" t="s">
        <v>561</v>
      </c>
      <c r="J358" s="4" t="s">
        <v>560</v>
      </c>
    </row>
    <row r="359" spans="1:10">
      <c r="A359" s="6" t="s">
        <v>13</v>
      </c>
      <c r="B359" s="6">
        <v>383</v>
      </c>
      <c r="C359" s="6" t="s">
        <v>27</v>
      </c>
      <c r="D359" s="6" t="s">
        <v>26</v>
      </c>
      <c r="E359" s="6" t="s">
        <v>706</v>
      </c>
      <c r="F359" s="5">
        <v>-0.1215231746983835</v>
      </c>
      <c r="G359" s="5">
        <v>0.75586799999999998</v>
      </c>
      <c r="H359" s="5">
        <v>1.019729976923021</v>
      </c>
      <c r="I359" s="4" t="s">
        <v>705</v>
      </c>
      <c r="J359" s="4" t="s">
        <v>190</v>
      </c>
    </row>
    <row r="360" spans="1:10">
      <c r="A360" s="6" t="s">
        <v>13</v>
      </c>
      <c r="B360" s="6">
        <v>534</v>
      </c>
      <c r="C360" s="6" t="s">
        <v>27</v>
      </c>
      <c r="D360" s="6" t="s">
        <v>26</v>
      </c>
      <c r="E360" s="6" t="s">
        <v>717</v>
      </c>
      <c r="F360" s="5">
        <v>-0.1203852973241105</v>
      </c>
      <c r="G360" s="5">
        <v>0.71584099999999995</v>
      </c>
      <c r="H360" s="5">
        <v>1.0256089254134679</v>
      </c>
      <c r="I360" s="4" t="s">
        <v>716</v>
      </c>
      <c r="J360" s="4" t="s">
        <v>541</v>
      </c>
    </row>
    <row r="361" spans="1:10">
      <c r="A361" s="6" t="s">
        <v>13</v>
      </c>
      <c r="B361" s="6">
        <v>763</v>
      </c>
      <c r="C361" s="6" t="s">
        <v>32</v>
      </c>
      <c r="D361" s="6" t="s">
        <v>31</v>
      </c>
      <c r="E361" s="6" t="s">
        <v>443</v>
      </c>
      <c r="F361" s="5">
        <v>-0.1199632739689267</v>
      </c>
      <c r="G361" s="5">
        <v>0.43957099999999999</v>
      </c>
      <c r="H361" s="5">
        <v>1.0804200896048419</v>
      </c>
      <c r="I361" s="4" t="s">
        <v>442</v>
      </c>
      <c r="J361" s="4" t="s">
        <v>402</v>
      </c>
    </row>
    <row r="362" spans="1:10">
      <c r="A362" s="6" t="s">
        <v>13</v>
      </c>
      <c r="B362" s="6">
        <v>1027</v>
      </c>
      <c r="C362" s="6" t="s">
        <v>99</v>
      </c>
      <c r="D362" s="6" t="s">
        <v>98</v>
      </c>
      <c r="E362" s="6" t="s">
        <v>448</v>
      </c>
      <c r="F362" s="5">
        <v>0.1163036542181001</v>
      </c>
      <c r="G362" s="5">
        <v>0.49054999999999999</v>
      </c>
      <c r="H362" s="5">
        <v>1.8346014772818251</v>
      </c>
      <c r="I362" s="4" t="s">
        <v>447</v>
      </c>
      <c r="J362" s="4" t="s">
        <v>95</v>
      </c>
    </row>
    <row r="363" spans="1:10">
      <c r="A363" s="6" t="s">
        <v>13</v>
      </c>
      <c r="B363" s="6">
        <v>944</v>
      </c>
      <c r="C363" s="6" t="s">
        <v>32</v>
      </c>
      <c r="D363" s="6" t="s">
        <v>31</v>
      </c>
      <c r="E363" s="6" t="s">
        <v>657</v>
      </c>
      <c r="F363" s="5">
        <v>-0.1158705916345311</v>
      </c>
      <c r="G363" s="5">
        <v>0.51251400000000003</v>
      </c>
      <c r="H363" s="5">
        <v>1.0382879779805581</v>
      </c>
      <c r="I363" s="4" t="s">
        <v>656</v>
      </c>
      <c r="J363" s="4" t="s">
        <v>199</v>
      </c>
    </row>
    <row r="364" spans="1:10">
      <c r="A364" s="6" t="s">
        <v>13</v>
      </c>
      <c r="B364" s="6">
        <v>536</v>
      </c>
      <c r="C364" s="6" t="s">
        <v>27</v>
      </c>
      <c r="D364" s="6" t="s">
        <v>26</v>
      </c>
      <c r="E364" s="6" t="s">
        <v>1002</v>
      </c>
      <c r="F364" s="5">
        <v>-0.1146933485203287</v>
      </c>
      <c r="G364" s="5">
        <v>0.67214700000000005</v>
      </c>
      <c r="H364" s="5">
        <v>1.0170155586078331</v>
      </c>
      <c r="I364" s="4" t="s">
        <v>1001</v>
      </c>
      <c r="J364" s="4" t="s">
        <v>522</v>
      </c>
    </row>
    <row r="365" spans="1:10">
      <c r="A365" s="6" t="s">
        <v>13</v>
      </c>
      <c r="B365" s="6">
        <v>782</v>
      </c>
      <c r="C365" s="6" t="s">
        <v>32</v>
      </c>
      <c r="D365" s="6" t="s">
        <v>31</v>
      </c>
      <c r="E365" s="6" t="s">
        <v>304</v>
      </c>
      <c r="F365" s="5">
        <v>-0.114313171615801</v>
      </c>
      <c r="G365" s="5">
        <v>0.69625400000000004</v>
      </c>
      <c r="H365" s="5">
        <v>1.038115497689464</v>
      </c>
      <c r="I365" s="4" t="s">
        <v>303</v>
      </c>
      <c r="J365" s="4" t="s">
        <v>79</v>
      </c>
    </row>
    <row r="366" spans="1:10">
      <c r="A366" s="6" t="s">
        <v>13</v>
      </c>
      <c r="B366" s="6">
        <v>210</v>
      </c>
      <c r="C366" s="6" t="s">
        <v>27</v>
      </c>
      <c r="D366" s="6" t="s">
        <v>26</v>
      </c>
      <c r="E366" s="6" t="s">
        <v>630</v>
      </c>
      <c r="F366" s="5">
        <v>-0.1132511043446271</v>
      </c>
      <c r="G366" s="5">
        <v>0.596777</v>
      </c>
      <c r="H366" s="5">
        <v>1.0223225365352251</v>
      </c>
      <c r="I366" s="4" t="s">
        <v>629</v>
      </c>
      <c r="J366" s="4" t="s">
        <v>628</v>
      </c>
    </row>
    <row r="367" spans="1:10">
      <c r="A367" s="6" t="s">
        <v>13</v>
      </c>
      <c r="B367" s="6">
        <v>726</v>
      </c>
      <c r="C367" s="6" t="s">
        <v>78</v>
      </c>
      <c r="D367" s="6" t="s">
        <v>77</v>
      </c>
      <c r="E367" s="6" t="s">
        <v>76</v>
      </c>
      <c r="F367" s="5">
        <v>-0.11265352109272669</v>
      </c>
      <c r="G367" s="5">
        <v>0.58926199999999995</v>
      </c>
      <c r="H367" s="5">
        <v>1.522414837730357</v>
      </c>
      <c r="I367" s="4" t="s">
        <v>75</v>
      </c>
      <c r="J367" s="4" t="s">
        <v>74</v>
      </c>
    </row>
    <row r="368" spans="1:10">
      <c r="A368" s="6" t="s">
        <v>13</v>
      </c>
      <c r="B368" s="6">
        <v>970</v>
      </c>
      <c r="C368" s="6" t="s">
        <v>32</v>
      </c>
      <c r="D368" s="6" t="s">
        <v>31</v>
      </c>
      <c r="E368" s="6" t="s">
        <v>732</v>
      </c>
      <c r="F368" s="5">
        <v>-0.11202138979074409</v>
      </c>
      <c r="G368" s="5">
        <v>0.73453299999999999</v>
      </c>
      <c r="H368" s="5">
        <v>1.0311777384770811</v>
      </c>
      <c r="I368" s="4" t="s">
        <v>731</v>
      </c>
      <c r="J368" s="4" t="s">
        <v>730</v>
      </c>
    </row>
    <row r="369" spans="1:10">
      <c r="A369" s="6" t="s">
        <v>13</v>
      </c>
      <c r="B369" s="6">
        <v>896</v>
      </c>
      <c r="C369" s="6" t="s">
        <v>32</v>
      </c>
      <c r="D369" s="6" t="s">
        <v>31</v>
      </c>
      <c r="E369" s="6" t="s">
        <v>338</v>
      </c>
      <c r="F369" s="5">
        <v>-0.1119820557038969</v>
      </c>
      <c r="G369" s="5">
        <v>0.60491099999999998</v>
      </c>
      <c r="H369" s="5">
        <v>1.047983880045366</v>
      </c>
      <c r="I369" s="4" t="s">
        <v>337</v>
      </c>
      <c r="J369" s="4" t="s">
        <v>336</v>
      </c>
    </row>
    <row r="370" spans="1:10">
      <c r="A370" s="6" t="s">
        <v>13</v>
      </c>
      <c r="B370" s="6">
        <v>1008</v>
      </c>
      <c r="C370" s="6" t="s">
        <v>32</v>
      </c>
      <c r="D370" s="6" t="s">
        <v>31</v>
      </c>
      <c r="E370" s="6" t="s">
        <v>408</v>
      </c>
      <c r="F370" s="5">
        <v>-0.1117960307368103</v>
      </c>
      <c r="G370" s="5">
        <v>0.55757100000000004</v>
      </c>
      <c r="H370" s="5">
        <v>1.1275443614808001</v>
      </c>
      <c r="I370" s="4" t="s">
        <v>407</v>
      </c>
      <c r="J370" s="4" t="s">
        <v>316</v>
      </c>
    </row>
    <row r="371" spans="1:10">
      <c r="A371" s="6" t="s">
        <v>13</v>
      </c>
      <c r="B371" s="6">
        <v>234</v>
      </c>
      <c r="C371" s="6" t="s">
        <v>27</v>
      </c>
      <c r="D371" s="6" t="s">
        <v>26</v>
      </c>
      <c r="E371" s="6" t="s">
        <v>215</v>
      </c>
      <c r="F371" s="5">
        <v>-0.1108616321700986</v>
      </c>
      <c r="G371" s="5">
        <v>0.61305200000000004</v>
      </c>
      <c r="H371" s="5">
        <v>1.100408574599185</v>
      </c>
      <c r="I371" s="4" t="s">
        <v>214</v>
      </c>
      <c r="J371" s="4" t="s">
        <v>117</v>
      </c>
    </row>
    <row r="372" spans="1:10">
      <c r="A372" s="6" t="s">
        <v>13</v>
      </c>
      <c r="B372" s="6">
        <v>606</v>
      </c>
      <c r="C372" s="6" t="s">
        <v>27</v>
      </c>
      <c r="D372" s="6" t="s">
        <v>26</v>
      </c>
      <c r="E372" s="6" t="s">
        <v>1000</v>
      </c>
      <c r="F372" s="5">
        <v>-0.1103507629132835</v>
      </c>
      <c r="G372" s="5">
        <v>0.79599399999999998</v>
      </c>
      <c r="H372" s="5">
        <v>1.0579250288837969</v>
      </c>
      <c r="I372" s="4" t="s">
        <v>999</v>
      </c>
      <c r="J372" s="4" t="s">
        <v>998</v>
      </c>
    </row>
    <row r="373" spans="1:10">
      <c r="A373" s="6" t="s">
        <v>13</v>
      </c>
      <c r="B373" s="6">
        <v>840</v>
      </c>
      <c r="C373" s="6" t="s">
        <v>32</v>
      </c>
      <c r="D373" s="6" t="s">
        <v>31</v>
      </c>
      <c r="E373" s="6" t="s">
        <v>711</v>
      </c>
      <c r="F373" s="5">
        <v>-0.1091876965398795</v>
      </c>
      <c r="G373" s="5">
        <v>0.771671</v>
      </c>
      <c r="H373" s="5">
        <v>1.0192266531743279</v>
      </c>
      <c r="I373" s="4" t="s">
        <v>710</v>
      </c>
      <c r="J373" s="4" t="s">
        <v>536</v>
      </c>
    </row>
    <row r="374" spans="1:10">
      <c r="A374" s="6" t="s">
        <v>13</v>
      </c>
      <c r="B374" s="6">
        <v>868</v>
      </c>
      <c r="C374" s="6" t="s">
        <v>32</v>
      </c>
      <c r="D374" s="6" t="s">
        <v>31</v>
      </c>
      <c r="E374" s="6" t="s">
        <v>289</v>
      </c>
      <c r="F374" s="5">
        <v>-0.10743795092337879</v>
      </c>
      <c r="G374" s="5">
        <v>0.658887</v>
      </c>
      <c r="H374" s="5">
        <v>1.024301612602736</v>
      </c>
      <c r="I374" s="4" t="s">
        <v>288</v>
      </c>
      <c r="J374" s="4" t="s">
        <v>33</v>
      </c>
    </row>
    <row r="375" spans="1:10">
      <c r="A375" s="6" t="s">
        <v>13</v>
      </c>
      <c r="B375" s="6">
        <v>230</v>
      </c>
      <c r="C375" s="6" t="s">
        <v>27</v>
      </c>
      <c r="D375" s="6" t="s">
        <v>26</v>
      </c>
      <c r="E375" s="6" t="s">
        <v>126</v>
      </c>
      <c r="F375" s="5">
        <v>-0.1062075535979176</v>
      </c>
      <c r="G375" s="5">
        <v>0.54506100000000002</v>
      </c>
      <c r="H375" s="5">
        <v>1.1879193670911341</v>
      </c>
      <c r="I375" s="4" t="s">
        <v>125</v>
      </c>
      <c r="J375" s="4" t="s">
        <v>36</v>
      </c>
    </row>
    <row r="376" spans="1:10">
      <c r="A376" s="6" t="s">
        <v>13</v>
      </c>
      <c r="B376" s="6">
        <v>721</v>
      </c>
      <c r="C376" s="6" t="s">
        <v>27</v>
      </c>
      <c r="D376" s="6" t="s">
        <v>26</v>
      </c>
      <c r="E376" s="6" t="s">
        <v>997</v>
      </c>
      <c r="F376" s="5">
        <v>-0.1055323580370255</v>
      </c>
      <c r="G376" s="5">
        <v>0.76544699999999999</v>
      </c>
      <c r="H376" s="5">
        <v>1.0152924963548451</v>
      </c>
      <c r="I376" s="4" t="s">
        <v>996</v>
      </c>
      <c r="J376" s="4" t="s">
        <v>582</v>
      </c>
    </row>
    <row r="377" spans="1:10">
      <c r="A377" s="6" t="s">
        <v>13</v>
      </c>
      <c r="B377" s="6">
        <v>183</v>
      </c>
      <c r="C377" s="6" t="s">
        <v>27</v>
      </c>
      <c r="D377" s="6" t="s">
        <v>26</v>
      </c>
      <c r="E377" s="6" t="s">
        <v>809</v>
      </c>
      <c r="F377" s="5">
        <v>0.10349362384622469</v>
      </c>
      <c r="G377" s="5">
        <v>1.2899240000000001</v>
      </c>
      <c r="H377" s="5">
        <v>1.0565312071362649</v>
      </c>
      <c r="I377" s="4" t="s">
        <v>808</v>
      </c>
      <c r="J377" s="4" t="s">
        <v>264</v>
      </c>
    </row>
    <row r="378" spans="1:10">
      <c r="A378" s="6" t="s">
        <v>13</v>
      </c>
      <c r="B378" s="6">
        <v>850</v>
      </c>
      <c r="C378" s="6" t="s">
        <v>32</v>
      </c>
      <c r="D378" s="6" t="s">
        <v>31</v>
      </c>
      <c r="E378" s="6" t="s">
        <v>378</v>
      </c>
      <c r="F378" s="5">
        <v>-0.1022349123876375</v>
      </c>
      <c r="G378" s="5">
        <v>0.66496499999999992</v>
      </c>
      <c r="H378" s="5">
        <v>1.202313571909198</v>
      </c>
      <c r="I378" s="4" t="s">
        <v>377</v>
      </c>
      <c r="J378" s="4" t="s">
        <v>376</v>
      </c>
    </row>
    <row r="379" spans="1:10">
      <c r="A379" s="6" t="s">
        <v>13</v>
      </c>
      <c r="B379" s="6">
        <v>1005</v>
      </c>
      <c r="C379" s="6" t="s">
        <v>32</v>
      </c>
      <c r="D379" s="6" t="s">
        <v>31</v>
      </c>
      <c r="E379" s="6" t="s">
        <v>356</v>
      </c>
      <c r="F379" s="5">
        <v>-0.1022198354833983</v>
      </c>
      <c r="G379" s="5">
        <v>0.580986</v>
      </c>
      <c r="H379" s="5">
        <v>1.108862080231322</v>
      </c>
      <c r="I379" s="4" t="s">
        <v>355</v>
      </c>
      <c r="J379" s="4" t="s">
        <v>28</v>
      </c>
    </row>
    <row r="380" spans="1:10">
      <c r="A380" s="6" t="s">
        <v>13</v>
      </c>
      <c r="B380" s="6">
        <v>765</v>
      </c>
      <c r="C380" s="6" t="s">
        <v>32</v>
      </c>
      <c r="D380" s="6" t="s">
        <v>31</v>
      </c>
      <c r="E380" s="6" t="s">
        <v>345</v>
      </c>
      <c r="F380" s="5">
        <v>-0.10171230322221871</v>
      </c>
      <c r="G380" s="5">
        <v>0.85025899999999999</v>
      </c>
      <c r="H380" s="5">
        <v>1.107587424753778</v>
      </c>
      <c r="I380" s="4" t="s">
        <v>344</v>
      </c>
      <c r="J380" s="4" t="s">
        <v>218</v>
      </c>
    </row>
    <row r="381" spans="1:10">
      <c r="A381" s="6" t="s">
        <v>13</v>
      </c>
      <c r="B381" s="6">
        <v>661</v>
      </c>
      <c r="C381" s="6" t="s">
        <v>27</v>
      </c>
      <c r="D381" s="6" t="s">
        <v>26</v>
      </c>
      <c r="E381" s="6" t="s">
        <v>473</v>
      </c>
      <c r="F381" s="5">
        <v>-0.1016266826326018</v>
      </c>
      <c r="G381" s="5">
        <v>1.0131829999999999</v>
      </c>
      <c r="H381" s="5">
        <v>1.2669008093578651</v>
      </c>
      <c r="I381" s="4" t="s">
        <v>472</v>
      </c>
      <c r="J381" s="4" t="s">
        <v>455</v>
      </c>
    </row>
    <row r="382" spans="1:10">
      <c r="A382" s="6" t="s">
        <v>13</v>
      </c>
      <c r="B382" s="6">
        <v>542</v>
      </c>
      <c r="C382" s="6" t="s">
        <v>27</v>
      </c>
      <c r="D382" s="6" t="s">
        <v>26</v>
      </c>
      <c r="E382" s="6" t="s">
        <v>995</v>
      </c>
      <c r="F382" s="5">
        <v>-0.1016013741347233</v>
      </c>
      <c r="G382" s="5">
        <v>0.72668199999999994</v>
      </c>
      <c r="H382" s="5">
        <v>1.0230512460268051</v>
      </c>
      <c r="I382" s="4" t="s">
        <v>994</v>
      </c>
      <c r="J382" s="4" t="s">
        <v>86</v>
      </c>
    </row>
    <row r="383" spans="1:10">
      <c r="A383" s="6" t="s">
        <v>13</v>
      </c>
      <c r="B383" s="6">
        <v>187</v>
      </c>
      <c r="C383" s="6" t="s">
        <v>27</v>
      </c>
      <c r="D383" s="6" t="s">
        <v>26</v>
      </c>
      <c r="E383" s="6" t="s">
        <v>383</v>
      </c>
      <c r="F383" s="5">
        <v>-0.1011406315418845</v>
      </c>
      <c r="G383" s="5">
        <v>0.5897</v>
      </c>
      <c r="H383" s="5">
        <v>1.0322006252386049</v>
      </c>
      <c r="I383" s="4" t="s">
        <v>382</v>
      </c>
      <c r="J383" s="4" t="s">
        <v>235</v>
      </c>
    </row>
    <row r="384" spans="1:10">
      <c r="A384" s="6" t="s">
        <v>13</v>
      </c>
      <c r="B384" s="6">
        <v>792</v>
      </c>
      <c r="C384" s="6" t="s">
        <v>32</v>
      </c>
      <c r="D384" s="6" t="s">
        <v>31</v>
      </c>
      <c r="E384" s="6" t="s">
        <v>435</v>
      </c>
      <c r="F384" s="5">
        <v>-9.9493995151638606E-2</v>
      </c>
      <c r="G384" s="5">
        <v>0.623471</v>
      </c>
      <c r="H384" s="5">
        <v>1.1061461075911549</v>
      </c>
      <c r="I384" s="4" t="s">
        <v>434</v>
      </c>
      <c r="J384" s="4" t="s">
        <v>316</v>
      </c>
    </row>
    <row r="385" spans="1:10">
      <c r="A385" s="6" t="s">
        <v>13</v>
      </c>
      <c r="B385" s="6">
        <v>894</v>
      </c>
      <c r="C385" s="6" t="s">
        <v>32</v>
      </c>
      <c r="D385" s="6" t="s">
        <v>31</v>
      </c>
      <c r="E385" s="6" t="s">
        <v>645</v>
      </c>
      <c r="F385" s="5">
        <v>-9.8781519151197303E-2</v>
      </c>
      <c r="G385" s="5">
        <v>0.60654399999999997</v>
      </c>
      <c r="H385" s="5">
        <v>1.0659435717244701</v>
      </c>
      <c r="I385" s="4" t="s">
        <v>644</v>
      </c>
      <c r="J385" s="4" t="s">
        <v>643</v>
      </c>
    </row>
    <row r="386" spans="1:10">
      <c r="A386" s="6" t="s">
        <v>13</v>
      </c>
      <c r="B386" s="6">
        <v>478</v>
      </c>
      <c r="C386" s="6" t="s">
        <v>27</v>
      </c>
      <c r="D386" s="6" t="s">
        <v>26</v>
      </c>
      <c r="E386" s="6" t="s">
        <v>993</v>
      </c>
      <c r="F386" s="5">
        <v>-9.8583011360707559E-2</v>
      </c>
      <c r="G386" s="5">
        <v>0.53118699999999996</v>
      </c>
      <c r="H386" s="5">
        <v>1.1194487243840989</v>
      </c>
      <c r="I386" s="4" t="s">
        <v>992</v>
      </c>
      <c r="J386" s="4" t="s">
        <v>570</v>
      </c>
    </row>
    <row r="387" spans="1:10">
      <c r="A387" s="6" t="s">
        <v>13</v>
      </c>
      <c r="B387" s="6">
        <v>530</v>
      </c>
      <c r="C387" s="6" t="s">
        <v>27</v>
      </c>
      <c r="D387" s="6" t="s">
        <v>26</v>
      </c>
      <c r="E387" s="6" t="s">
        <v>88</v>
      </c>
      <c r="F387" s="5">
        <v>-9.624185353793116E-2</v>
      </c>
      <c r="G387" s="5">
        <v>0.73853000000000002</v>
      </c>
      <c r="H387" s="5">
        <v>1.158053551669789</v>
      </c>
      <c r="I387" s="4" t="s">
        <v>87</v>
      </c>
      <c r="J387" s="4" t="s">
        <v>86</v>
      </c>
    </row>
    <row r="388" spans="1:10">
      <c r="A388" s="6" t="s">
        <v>13</v>
      </c>
      <c r="B388" s="6">
        <v>188</v>
      </c>
      <c r="C388" s="6" t="s">
        <v>27</v>
      </c>
      <c r="D388" s="6" t="s">
        <v>26</v>
      </c>
      <c r="E388" s="6" t="s">
        <v>387</v>
      </c>
      <c r="F388" s="5">
        <v>-9.6220247588815644E-2</v>
      </c>
      <c r="G388" s="5">
        <v>0.60968199999999995</v>
      </c>
      <c r="H388" s="5">
        <v>1.0802787342082469</v>
      </c>
      <c r="I388" s="4" t="s">
        <v>386</v>
      </c>
      <c r="J388" s="4" t="s">
        <v>235</v>
      </c>
    </row>
    <row r="389" spans="1:10">
      <c r="A389" s="6" t="s">
        <v>13</v>
      </c>
      <c r="B389" s="6">
        <v>739</v>
      </c>
      <c r="C389" s="6" t="s">
        <v>78</v>
      </c>
      <c r="D389" s="6" t="s">
        <v>77</v>
      </c>
      <c r="E389" s="6" t="s">
        <v>463</v>
      </c>
      <c r="F389" s="5">
        <v>-9.3692397808810279E-2</v>
      </c>
      <c r="G389" s="5">
        <v>0.63283199999999995</v>
      </c>
      <c r="H389" s="5">
        <v>1.2164549411750569</v>
      </c>
      <c r="I389" s="4" t="s">
        <v>462</v>
      </c>
      <c r="J389" s="4" t="s">
        <v>74</v>
      </c>
    </row>
    <row r="390" spans="1:10">
      <c r="A390" s="6" t="s">
        <v>13</v>
      </c>
      <c r="B390" s="6">
        <v>693</v>
      </c>
      <c r="C390" s="6" t="s">
        <v>27</v>
      </c>
      <c r="D390" s="6" t="s">
        <v>26</v>
      </c>
      <c r="E390" s="6" t="s">
        <v>991</v>
      </c>
      <c r="F390" s="5">
        <v>9.228231203349932E-2</v>
      </c>
      <c r="G390" s="5">
        <v>1.0797190000000001</v>
      </c>
      <c r="H390" s="5">
        <v>1.007243288122476</v>
      </c>
      <c r="I390" s="4" t="s">
        <v>990</v>
      </c>
      <c r="J390" s="4" t="s">
        <v>989</v>
      </c>
    </row>
    <row r="391" spans="1:10">
      <c r="A391" s="6" t="s">
        <v>13</v>
      </c>
      <c r="B391" s="6">
        <v>914</v>
      </c>
      <c r="C391" s="6" t="s">
        <v>32</v>
      </c>
      <c r="D391" s="6" t="s">
        <v>31</v>
      </c>
      <c r="E391" s="6" t="s">
        <v>348</v>
      </c>
      <c r="F391" s="5">
        <v>-9.021436570959912E-2</v>
      </c>
      <c r="G391" s="5">
        <v>0.62777299999999991</v>
      </c>
      <c r="H391" s="5">
        <v>1.0405110298858431</v>
      </c>
      <c r="I391" s="4" t="s">
        <v>347</v>
      </c>
      <c r="J391" s="4" t="s">
        <v>346</v>
      </c>
    </row>
    <row r="392" spans="1:10">
      <c r="A392" s="6" t="s">
        <v>13</v>
      </c>
      <c r="B392" s="6">
        <v>766</v>
      </c>
      <c r="C392" s="6" t="s">
        <v>32</v>
      </c>
      <c r="D392" s="6" t="s">
        <v>31</v>
      </c>
      <c r="E392" s="6" t="s">
        <v>988</v>
      </c>
      <c r="F392" s="5">
        <v>-8.9021229220567405E-2</v>
      </c>
      <c r="G392" s="5">
        <v>0.745143</v>
      </c>
      <c r="H392" s="5">
        <v>1.0225308336157199</v>
      </c>
      <c r="I392" s="4" t="s">
        <v>987</v>
      </c>
      <c r="J392" s="4" t="s">
        <v>57</v>
      </c>
    </row>
    <row r="393" spans="1:10">
      <c r="A393" s="6" t="s">
        <v>13</v>
      </c>
      <c r="B393" s="6">
        <v>988</v>
      </c>
      <c r="C393" s="6" t="s">
        <v>32</v>
      </c>
      <c r="D393" s="6" t="s">
        <v>31</v>
      </c>
      <c r="E393" s="6" t="s">
        <v>310</v>
      </c>
      <c r="F393" s="5">
        <v>8.8973450803777915E-2</v>
      </c>
      <c r="G393" s="5">
        <v>1.1691100000000001</v>
      </c>
      <c r="H393" s="5">
        <v>1.0949208858646911</v>
      </c>
      <c r="I393" s="4" t="s">
        <v>309</v>
      </c>
      <c r="J393" s="4" t="s">
        <v>33</v>
      </c>
    </row>
    <row r="394" spans="1:10">
      <c r="A394" s="6" t="s">
        <v>13</v>
      </c>
      <c r="B394" s="6">
        <v>803</v>
      </c>
      <c r="C394" s="6" t="s">
        <v>32</v>
      </c>
      <c r="D394" s="6" t="s">
        <v>31</v>
      </c>
      <c r="E394" s="6" t="s">
        <v>608</v>
      </c>
      <c r="F394" s="5">
        <v>-8.855381211151904E-2</v>
      </c>
      <c r="G394" s="5">
        <v>0.66826800000000008</v>
      </c>
      <c r="H394" s="5">
        <v>1.0638138926796099</v>
      </c>
      <c r="I394" s="4" t="s">
        <v>607</v>
      </c>
      <c r="J394" s="4" t="s">
        <v>336</v>
      </c>
    </row>
    <row r="395" spans="1:10">
      <c r="A395" s="6" t="s">
        <v>13</v>
      </c>
      <c r="B395" s="6">
        <v>698</v>
      </c>
      <c r="C395" s="6" t="s">
        <v>27</v>
      </c>
      <c r="D395" s="6" t="s">
        <v>26</v>
      </c>
      <c r="E395" s="6" t="s">
        <v>704</v>
      </c>
      <c r="F395" s="5">
        <v>-8.7464479718502644E-2</v>
      </c>
      <c r="G395" s="5">
        <v>0.78646800000000006</v>
      </c>
      <c r="H395" s="5">
        <v>1.0400835873928751</v>
      </c>
      <c r="I395" s="4" t="s">
        <v>703</v>
      </c>
      <c r="J395" s="4" t="s">
        <v>269</v>
      </c>
    </row>
    <row r="396" spans="1:10">
      <c r="A396" s="6" t="s">
        <v>13</v>
      </c>
      <c r="B396" s="6">
        <v>887</v>
      </c>
      <c r="C396" s="6" t="s">
        <v>32</v>
      </c>
      <c r="D396" s="6" t="s">
        <v>31</v>
      </c>
      <c r="E396" s="6" t="s">
        <v>308</v>
      </c>
      <c r="F396" s="5">
        <v>-8.6868675338737614E-2</v>
      </c>
      <c r="G396" s="5">
        <v>0.74222200000000005</v>
      </c>
      <c r="H396" s="5">
        <v>1.0301800770752541</v>
      </c>
      <c r="I396" s="4" t="s">
        <v>307</v>
      </c>
      <c r="J396" s="4" t="s">
        <v>209</v>
      </c>
    </row>
    <row r="397" spans="1:10">
      <c r="A397" s="6" t="s">
        <v>13</v>
      </c>
      <c r="B397" s="6">
        <v>814</v>
      </c>
      <c r="C397" s="6" t="s">
        <v>32</v>
      </c>
      <c r="D397" s="6" t="s">
        <v>31</v>
      </c>
      <c r="E397" s="6" t="s">
        <v>1378</v>
      </c>
      <c r="F397" s="5">
        <v>-8.68398525932986E-2</v>
      </c>
      <c r="G397" s="5">
        <v>0.77931600000000001</v>
      </c>
      <c r="H397" s="5">
        <v>1.012899566883489</v>
      </c>
      <c r="I397" s="4" t="s">
        <v>1377</v>
      </c>
      <c r="J397" s="4" t="s">
        <v>33</v>
      </c>
    </row>
    <row r="398" spans="1:10">
      <c r="A398" s="6" t="s">
        <v>13</v>
      </c>
      <c r="B398" s="6">
        <v>775</v>
      </c>
      <c r="C398" s="6" t="s">
        <v>32</v>
      </c>
      <c r="D398" s="6" t="s">
        <v>31</v>
      </c>
      <c r="E398" s="6" t="s">
        <v>394</v>
      </c>
      <c r="F398" s="5">
        <v>-8.5699967978922958E-2</v>
      </c>
      <c r="G398" s="5">
        <v>0.65934999999999999</v>
      </c>
      <c r="H398" s="5">
        <v>1.0372330010747051</v>
      </c>
      <c r="I398" s="4" t="s">
        <v>393</v>
      </c>
      <c r="J398" s="4" t="s">
        <v>199</v>
      </c>
    </row>
    <row r="399" spans="1:10">
      <c r="A399" s="6" t="s">
        <v>13</v>
      </c>
      <c r="B399" s="6">
        <v>505</v>
      </c>
      <c r="C399" s="6" t="s">
        <v>27</v>
      </c>
      <c r="D399" s="6" t="s">
        <v>26</v>
      </c>
      <c r="E399" s="6" t="s">
        <v>196</v>
      </c>
      <c r="F399" s="5">
        <v>-8.5396069483840209E-2</v>
      </c>
      <c r="G399" s="5">
        <v>0.67784699999999998</v>
      </c>
      <c r="H399" s="5">
        <v>1.1653974640925859</v>
      </c>
      <c r="I399" s="4" t="s">
        <v>195</v>
      </c>
      <c r="J399" s="4" t="s">
        <v>68</v>
      </c>
    </row>
    <row r="400" spans="1:10">
      <c r="A400" s="6" t="s">
        <v>13</v>
      </c>
      <c r="B400" s="6">
        <v>3</v>
      </c>
      <c r="C400" s="6" t="s">
        <v>99</v>
      </c>
      <c r="D400" s="6" t="s">
        <v>111</v>
      </c>
      <c r="E400" s="6" t="s">
        <v>564</v>
      </c>
      <c r="F400" s="5">
        <v>8.5189469230484469E-2</v>
      </c>
      <c r="G400" s="5">
        <v>1.1260060000000001</v>
      </c>
      <c r="H400" s="5">
        <v>1.325977871470629</v>
      </c>
      <c r="I400" s="4" t="s">
        <v>563</v>
      </c>
      <c r="J400" s="4" t="s">
        <v>108</v>
      </c>
    </row>
    <row r="401" spans="1:10">
      <c r="A401" s="6" t="s">
        <v>13</v>
      </c>
      <c r="B401" s="6">
        <v>1</v>
      </c>
      <c r="C401" s="6" t="s">
        <v>99</v>
      </c>
      <c r="D401" s="6" t="s">
        <v>111</v>
      </c>
      <c r="E401" s="6" t="s">
        <v>467</v>
      </c>
      <c r="F401" s="5">
        <v>-8.4465230681582182E-2</v>
      </c>
      <c r="G401" s="5">
        <v>0.897984</v>
      </c>
      <c r="H401" s="5">
        <v>1.5527797748073999</v>
      </c>
      <c r="I401" s="4" t="s">
        <v>466</v>
      </c>
      <c r="J401" s="4" t="s">
        <v>108</v>
      </c>
    </row>
    <row r="402" spans="1:10">
      <c r="A402" s="6" t="s">
        <v>13</v>
      </c>
      <c r="B402" s="6">
        <v>514</v>
      </c>
      <c r="C402" s="6" t="s">
        <v>27</v>
      </c>
      <c r="D402" s="6" t="s">
        <v>26</v>
      </c>
      <c r="E402" s="6" t="s">
        <v>986</v>
      </c>
      <c r="F402" s="5">
        <v>-8.4068762766910179E-2</v>
      </c>
      <c r="G402" s="5">
        <v>0.76558599999999999</v>
      </c>
      <c r="H402" s="5">
        <v>1.0362455786471321</v>
      </c>
      <c r="I402" s="4" t="s">
        <v>985</v>
      </c>
      <c r="J402" s="4" t="s">
        <v>707</v>
      </c>
    </row>
    <row r="403" spans="1:10">
      <c r="A403" s="6" t="s">
        <v>13</v>
      </c>
      <c r="B403" s="6">
        <v>974</v>
      </c>
      <c r="C403" s="6" t="s">
        <v>32</v>
      </c>
      <c r="D403" s="6" t="s">
        <v>31</v>
      </c>
      <c r="E403" s="6" t="s">
        <v>369</v>
      </c>
      <c r="F403" s="5">
        <v>-8.1563170307436969E-2</v>
      </c>
      <c r="G403" s="5">
        <v>0.64422500000000005</v>
      </c>
      <c r="H403" s="5">
        <v>1.0297055960376771</v>
      </c>
      <c r="I403" s="4" t="s">
        <v>368</v>
      </c>
      <c r="J403" s="4" t="s">
        <v>147</v>
      </c>
    </row>
    <row r="404" spans="1:10">
      <c r="A404" s="6" t="s">
        <v>13</v>
      </c>
      <c r="B404" s="6">
        <v>156</v>
      </c>
      <c r="C404" s="6" t="s">
        <v>27</v>
      </c>
      <c r="D404" s="6" t="s">
        <v>26</v>
      </c>
      <c r="E404" s="6" t="s">
        <v>662</v>
      </c>
      <c r="F404" s="5">
        <v>-8.1503702028465241E-2</v>
      </c>
      <c r="G404" s="5">
        <v>0.81099100000000002</v>
      </c>
      <c r="H404" s="5">
        <v>1.068295112670256</v>
      </c>
      <c r="I404" s="4" t="s">
        <v>661</v>
      </c>
      <c r="J404" s="4" t="s">
        <v>660</v>
      </c>
    </row>
    <row r="405" spans="1:10">
      <c r="A405" s="6" t="s">
        <v>13</v>
      </c>
      <c r="B405" s="6">
        <v>924</v>
      </c>
      <c r="C405" s="6" t="s">
        <v>32</v>
      </c>
      <c r="D405" s="6" t="s">
        <v>31</v>
      </c>
      <c r="E405" s="6" t="s">
        <v>352</v>
      </c>
      <c r="F405" s="5">
        <v>-8.1337793766690925E-2</v>
      </c>
      <c r="G405" s="5">
        <v>0.768818</v>
      </c>
      <c r="H405" s="5">
        <v>1.051133619820237</v>
      </c>
      <c r="I405" s="4" t="s">
        <v>351</v>
      </c>
      <c r="J405" s="4" t="s">
        <v>82</v>
      </c>
    </row>
    <row r="406" spans="1:10">
      <c r="A406" s="6" t="s">
        <v>13</v>
      </c>
      <c r="B406" s="6">
        <v>736</v>
      </c>
      <c r="C406" s="6" t="s">
        <v>78</v>
      </c>
      <c r="D406" s="6" t="s">
        <v>77</v>
      </c>
      <c r="E406" s="6" t="s">
        <v>186</v>
      </c>
      <c r="F406" s="5">
        <v>-8.1066752469400608E-2</v>
      </c>
      <c r="G406" s="5">
        <v>0.53807099999999997</v>
      </c>
      <c r="H406" s="5">
        <v>1.1530683908944299</v>
      </c>
      <c r="I406" s="4" t="s">
        <v>185</v>
      </c>
      <c r="J406" s="4" t="s">
        <v>74</v>
      </c>
    </row>
    <row r="407" spans="1:10">
      <c r="A407" s="6" t="s">
        <v>13</v>
      </c>
      <c r="B407" s="6">
        <v>229</v>
      </c>
      <c r="C407" s="6" t="s">
        <v>27</v>
      </c>
      <c r="D407" s="6" t="s">
        <v>26</v>
      </c>
      <c r="E407" s="6" t="s">
        <v>38</v>
      </c>
      <c r="F407" s="5">
        <v>-8.068112554999228E-2</v>
      </c>
      <c r="G407" s="5">
        <v>0.63213399999999997</v>
      </c>
      <c r="H407" s="5">
        <v>1.2174520061166161</v>
      </c>
      <c r="I407" s="4" t="s">
        <v>37</v>
      </c>
      <c r="J407" s="4" t="s">
        <v>36</v>
      </c>
    </row>
    <row r="408" spans="1:10">
      <c r="A408" s="6" t="s">
        <v>13</v>
      </c>
      <c r="B408" s="6">
        <v>768</v>
      </c>
      <c r="C408" s="6" t="s">
        <v>32</v>
      </c>
      <c r="D408" s="6" t="s">
        <v>31</v>
      </c>
      <c r="E408" s="6" t="s">
        <v>282</v>
      </c>
      <c r="F408" s="5">
        <v>-8.020023642410902E-2</v>
      </c>
      <c r="G408" s="5">
        <v>0.61218300000000003</v>
      </c>
      <c r="H408" s="5">
        <v>1.0524224588621449</v>
      </c>
      <c r="I408" s="4" t="s">
        <v>281</v>
      </c>
      <c r="J408" s="4" t="s">
        <v>28</v>
      </c>
    </row>
    <row r="409" spans="1:10">
      <c r="A409" s="6" t="s">
        <v>13</v>
      </c>
      <c r="B409" s="6">
        <v>699</v>
      </c>
      <c r="C409" s="6" t="s">
        <v>27</v>
      </c>
      <c r="D409" s="6" t="s">
        <v>26</v>
      </c>
      <c r="E409" s="6" t="s">
        <v>962</v>
      </c>
      <c r="F409" s="5">
        <v>8.0004626315169011E-2</v>
      </c>
      <c r="G409" s="5">
        <v>1.0290299999999999</v>
      </c>
      <c r="H409" s="5">
        <v>1.0100585992245581</v>
      </c>
      <c r="I409" s="4" t="s">
        <v>961</v>
      </c>
      <c r="J409" s="4" t="s">
        <v>269</v>
      </c>
    </row>
    <row r="410" spans="1:10">
      <c r="A410" s="6" t="s">
        <v>13</v>
      </c>
      <c r="B410" s="6">
        <v>280</v>
      </c>
      <c r="C410" s="6" t="s">
        <v>27</v>
      </c>
      <c r="D410" s="6" t="s">
        <v>26</v>
      </c>
      <c r="E410" s="6" t="s">
        <v>249</v>
      </c>
      <c r="F410" s="5">
        <v>7.7751231295372147E-2</v>
      </c>
      <c r="G410" s="5">
        <v>1.081197</v>
      </c>
      <c r="H410" s="5">
        <v>1.1731166976725349</v>
      </c>
      <c r="I410" s="4" t="s">
        <v>248</v>
      </c>
      <c r="J410" s="4" t="s">
        <v>23</v>
      </c>
    </row>
    <row r="411" spans="1:10">
      <c r="A411" s="6" t="s">
        <v>13</v>
      </c>
      <c r="B411" s="6">
        <v>1015</v>
      </c>
      <c r="C411" s="6" t="s">
        <v>32</v>
      </c>
      <c r="D411" s="6" t="s">
        <v>31</v>
      </c>
      <c r="E411" s="6" t="s">
        <v>642</v>
      </c>
      <c r="F411" s="5">
        <v>-7.7342832298305186E-2</v>
      </c>
      <c r="G411" s="5">
        <v>0.811249</v>
      </c>
      <c r="H411" s="5">
        <v>1.015716682740841</v>
      </c>
      <c r="I411" s="4" t="s">
        <v>641</v>
      </c>
      <c r="J411" s="4" t="s">
        <v>33</v>
      </c>
    </row>
    <row r="412" spans="1:10">
      <c r="A412" s="6" t="s">
        <v>13</v>
      </c>
      <c r="B412" s="6">
        <v>233</v>
      </c>
      <c r="C412" s="6" t="s">
        <v>27</v>
      </c>
      <c r="D412" s="6" t="s">
        <v>26</v>
      </c>
      <c r="E412" s="6" t="s">
        <v>756</v>
      </c>
      <c r="F412" s="5">
        <v>-7.268897493204203E-2</v>
      </c>
      <c r="G412" s="5">
        <v>0.657721</v>
      </c>
      <c r="H412" s="5">
        <v>1.068406029962802</v>
      </c>
      <c r="I412" s="4" t="s">
        <v>755</v>
      </c>
      <c r="J412" s="4" t="s">
        <v>117</v>
      </c>
    </row>
    <row r="413" spans="1:10">
      <c r="A413" s="6" t="s">
        <v>13</v>
      </c>
      <c r="B413" s="6">
        <v>996</v>
      </c>
      <c r="C413" s="6" t="s">
        <v>32</v>
      </c>
      <c r="D413" s="6" t="s">
        <v>31</v>
      </c>
      <c r="E413" s="6" t="s">
        <v>412</v>
      </c>
      <c r="F413" s="5">
        <v>-7.2316279069287157E-2</v>
      </c>
      <c r="G413" s="5">
        <v>0.675427</v>
      </c>
      <c r="H413" s="5">
        <v>1.140020127499779</v>
      </c>
      <c r="I413" s="4" t="s">
        <v>411</v>
      </c>
      <c r="J413" s="4" t="s">
        <v>144</v>
      </c>
    </row>
    <row r="414" spans="1:10">
      <c r="A414" s="6" t="s">
        <v>13</v>
      </c>
      <c r="B414" s="6">
        <v>772</v>
      </c>
      <c r="C414" s="6" t="s">
        <v>32</v>
      </c>
      <c r="D414" s="6" t="s">
        <v>31</v>
      </c>
      <c r="E414" s="6" t="s">
        <v>251</v>
      </c>
      <c r="F414" s="5">
        <v>-7.161990753487181E-2</v>
      </c>
      <c r="G414" s="5">
        <v>0.77065699999999993</v>
      </c>
      <c r="H414" s="5">
        <v>1.021625482535268</v>
      </c>
      <c r="I414" s="4" t="s">
        <v>250</v>
      </c>
      <c r="J414" s="4" t="s">
        <v>57</v>
      </c>
    </row>
    <row r="415" spans="1:10">
      <c r="A415" s="6" t="s">
        <v>13</v>
      </c>
      <c r="B415" s="6">
        <v>939</v>
      </c>
      <c r="C415" s="6" t="s">
        <v>32</v>
      </c>
      <c r="D415" s="6" t="s">
        <v>31</v>
      </c>
      <c r="E415" s="6" t="s">
        <v>984</v>
      </c>
      <c r="F415" s="5">
        <v>7.1011123129465281E-2</v>
      </c>
      <c r="G415" s="5">
        <v>1.1081240000000001</v>
      </c>
      <c r="H415" s="5">
        <v>1.05767658775282</v>
      </c>
      <c r="I415" s="4" t="s">
        <v>983</v>
      </c>
      <c r="J415" s="4" t="s">
        <v>720</v>
      </c>
    </row>
    <row r="416" spans="1:10">
      <c r="A416" s="6" t="s">
        <v>13</v>
      </c>
      <c r="B416" s="6">
        <v>796</v>
      </c>
      <c r="C416" s="6" t="s">
        <v>32</v>
      </c>
      <c r="D416" s="6" t="s">
        <v>31</v>
      </c>
      <c r="E416" s="6" t="s">
        <v>602</v>
      </c>
      <c r="F416" s="5">
        <v>7.0745331933048786E-2</v>
      </c>
      <c r="G416" s="5">
        <v>1.0510619999999999</v>
      </c>
      <c r="H416" s="5">
        <v>1.0157761347784879</v>
      </c>
      <c r="I416" s="4" t="s">
        <v>601</v>
      </c>
      <c r="J416" s="4" t="s">
        <v>550</v>
      </c>
    </row>
    <row r="417" spans="1:10">
      <c r="A417" s="6" t="s">
        <v>13</v>
      </c>
      <c r="B417" s="6">
        <v>950</v>
      </c>
      <c r="C417" s="6" t="s">
        <v>32</v>
      </c>
      <c r="D417" s="6" t="s">
        <v>31</v>
      </c>
      <c r="E417" s="6" t="s">
        <v>726</v>
      </c>
      <c r="F417" s="5">
        <v>-7.049593433901942E-2</v>
      </c>
      <c r="G417" s="5">
        <v>0.85485300000000009</v>
      </c>
      <c r="H417" s="5">
        <v>1.0108187523711309</v>
      </c>
      <c r="I417" s="4" t="s">
        <v>725</v>
      </c>
      <c r="J417" s="4" t="s">
        <v>33</v>
      </c>
    </row>
    <row r="418" spans="1:10">
      <c r="A418" s="6" t="s">
        <v>13</v>
      </c>
      <c r="B418" s="6">
        <v>980</v>
      </c>
      <c r="C418" s="6" t="s">
        <v>32</v>
      </c>
      <c r="D418" s="6" t="s">
        <v>31</v>
      </c>
      <c r="E418" s="6" t="s">
        <v>410</v>
      </c>
      <c r="F418" s="5">
        <v>-7.0237678146444438E-2</v>
      </c>
      <c r="G418" s="5">
        <v>0.62541499999999994</v>
      </c>
      <c r="H418" s="5">
        <v>1.046526217510682</v>
      </c>
      <c r="I418" s="4" t="s">
        <v>409</v>
      </c>
      <c r="J418" s="4" t="s">
        <v>199</v>
      </c>
    </row>
    <row r="419" spans="1:10">
      <c r="A419" s="6" t="s">
        <v>13</v>
      </c>
      <c r="B419" s="6">
        <v>189</v>
      </c>
      <c r="C419" s="6" t="s">
        <v>27</v>
      </c>
      <c r="D419" s="6" t="s">
        <v>26</v>
      </c>
      <c r="E419" s="6" t="s">
        <v>429</v>
      </c>
      <c r="F419" s="5">
        <v>-7.0114034846529449E-2</v>
      </c>
      <c r="G419" s="5">
        <v>0.65448000000000006</v>
      </c>
      <c r="H419" s="5">
        <v>1.0312793915048371</v>
      </c>
      <c r="I419" s="4" t="s">
        <v>428</v>
      </c>
      <c r="J419" s="4" t="s">
        <v>235</v>
      </c>
    </row>
    <row r="420" spans="1:10">
      <c r="A420" s="6" t="s">
        <v>13</v>
      </c>
      <c r="B420" s="6">
        <v>757</v>
      </c>
      <c r="C420" s="6" t="s">
        <v>32</v>
      </c>
      <c r="D420" s="6" t="s">
        <v>31</v>
      </c>
      <c r="E420" s="6" t="s">
        <v>201</v>
      </c>
      <c r="F420" s="5">
        <v>-7.0082719568710469E-2</v>
      </c>
      <c r="G420" s="5">
        <v>0.80101199999999995</v>
      </c>
      <c r="H420" s="5">
        <v>1.0849292031881741</v>
      </c>
      <c r="I420" s="4" t="s">
        <v>200</v>
      </c>
      <c r="J420" s="4" t="s">
        <v>199</v>
      </c>
    </row>
    <row r="421" spans="1:10">
      <c r="A421" s="6" t="s">
        <v>13</v>
      </c>
      <c r="B421" s="6">
        <v>712</v>
      </c>
      <c r="C421" s="6" t="s">
        <v>27</v>
      </c>
      <c r="D421" s="6" t="s">
        <v>26</v>
      </c>
      <c r="E421" s="6" t="s">
        <v>687</v>
      </c>
      <c r="F421" s="5">
        <v>6.7406521989463924E-2</v>
      </c>
      <c r="G421" s="5">
        <v>1.1013850000000001</v>
      </c>
      <c r="H421" s="5">
        <v>1.102648829233968</v>
      </c>
      <c r="I421" s="4" t="s">
        <v>686</v>
      </c>
      <c r="J421" s="4" t="s">
        <v>582</v>
      </c>
    </row>
    <row r="422" spans="1:10">
      <c r="A422" s="6" t="s">
        <v>13</v>
      </c>
      <c r="B422" s="6">
        <v>729</v>
      </c>
      <c r="C422" s="6" t="s">
        <v>78</v>
      </c>
      <c r="D422" s="6" t="s">
        <v>77</v>
      </c>
      <c r="E422" s="6" t="s">
        <v>452</v>
      </c>
      <c r="F422" s="5">
        <v>-6.6982427301477993E-2</v>
      </c>
      <c r="G422" s="5">
        <v>0.60479799999999995</v>
      </c>
      <c r="H422" s="5">
        <v>1.164524174195686</v>
      </c>
      <c r="I422" s="4" t="s">
        <v>451</v>
      </c>
      <c r="J422" s="4" t="s">
        <v>74</v>
      </c>
    </row>
    <row r="423" spans="1:10">
      <c r="A423" s="6" t="s">
        <v>13</v>
      </c>
      <c r="B423" s="6">
        <v>975</v>
      </c>
      <c r="C423" s="6" t="s">
        <v>32</v>
      </c>
      <c r="D423" s="6" t="s">
        <v>31</v>
      </c>
      <c r="E423" s="6" t="s">
        <v>598</v>
      </c>
      <c r="F423" s="5">
        <v>-6.6604397231647225E-2</v>
      </c>
      <c r="G423" s="5">
        <v>0.53801499999999991</v>
      </c>
      <c r="H423" s="5">
        <v>1.099380383699853</v>
      </c>
      <c r="I423" s="4" t="s">
        <v>597</v>
      </c>
      <c r="J423" s="4" t="s">
        <v>199</v>
      </c>
    </row>
    <row r="424" spans="1:10">
      <c r="A424" s="6" t="s">
        <v>13</v>
      </c>
      <c r="B424" s="6">
        <v>529</v>
      </c>
      <c r="C424" s="6" t="s">
        <v>27</v>
      </c>
      <c r="D424" s="6" t="s">
        <v>26</v>
      </c>
      <c r="E424" s="6" t="s">
        <v>625</v>
      </c>
      <c r="F424" s="5">
        <v>-6.5739282079037425E-2</v>
      </c>
      <c r="G424" s="5">
        <v>0.71667100000000006</v>
      </c>
      <c r="H424" s="5">
        <v>1.0186760495772531</v>
      </c>
      <c r="I424" s="4" t="s">
        <v>624</v>
      </c>
      <c r="J424" s="4" t="s">
        <v>86</v>
      </c>
    </row>
    <row r="425" spans="1:10">
      <c r="A425" s="6" t="s">
        <v>13</v>
      </c>
      <c r="B425" s="6">
        <v>663</v>
      </c>
      <c r="C425" s="6" t="s">
        <v>27</v>
      </c>
      <c r="D425" s="6" t="s">
        <v>26</v>
      </c>
      <c r="E425" s="6" t="s">
        <v>1280</v>
      </c>
      <c r="F425" s="5">
        <v>6.5435896747391281E-2</v>
      </c>
      <c r="G425" s="5">
        <v>1.0737140000000001</v>
      </c>
      <c r="H425" s="5">
        <v>1.023129533333708</v>
      </c>
      <c r="I425" s="4" t="s">
        <v>1279</v>
      </c>
      <c r="J425" s="4" t="s">
        <v>1222</v>
      </c>
    </row>
    <row r="426" spans="1:10">
      <c r="A426" s="6" t="s">
        <v>13</v>
      </c>
      <c r="B426" s="6">
        <v>435</v>
      </c>
      <c r="C426" s="6" t="s">
        <v>27</v>
      </c>
      <c r="D426" s="6" t="s">
        <v>26</v>
      </c>
      <c r="E426" s="6" t="s">
        <v>982</v>
      </c>
      <c r="F426" s="5">
        <v>-6.4844556903702694E-2</v>
      </c>
      <c r="G426" s="5">
        <v>0.85260100000000005</v>
      </c>
      <c r="H426" s="5">
        <v>1.06049737178019</v>
      </c>
      <c r="I426" s="4" t="s">
        <v>981</v>
      </c>
      <c r="J426" s="4" t="s">
        <v>243</v>
      </c>
    </row>
    <row r="427" spans="1:10">
      <c r="A427" s="6" t="s">
        <v>13</v>
      </c>
      <c r="B427" s="6">
        <v>122</v>
      </c>
      <c r="C427" s="6" t="s">
        <v>27</v>
      </c>
      <c r="D427" s="6" t="s">
        <v>26</v>
      </c>
      <c r="E427" s="6" t="s">
        <v>129</v>
      </c>
      <c r="F427" s="5">
        <v>-6.4264323026486575E-2</v>
      </c>
      <c r="G427" s="5">
        <v>0.95645899999999995</v>
      </c>
      <c r="H427" s="5">
        <v>1.1106403094013511</v>
      </c>
      <c r="I427" s="4" t="s">
        <v>128</v>
      </c>
      <c r="J427" s="4" t="s">
        <v>127</v>
      </c>
    </row>
    <row r="428" spans="1:10">
      <c r="A428" s="6" t="s">
        <v>13</v>
      </c>
      <c r="B428" s="6">
        <v>186</v>
      </c>
      <c r="C428" s="6" t="s">
        <v>27</v>
      </c>
      <c r="D428" s="6" t="s">
        <v>26</v>
      </c>
      <c r="E428" s="6" t="s">
        <v>392</v>
      </c>
      <c r="F428" s="5">
        <v>-6.4214611967900764E-2</v>
      </c>
      <c r="G428" s="5">
        <v>0.71940599999999999</v>
      </c>
      <c r="H428" s="5">
        <v>1.029366402126805</v>
      </c>
      <c r="I428" s="4" t="s">
        <v>391</v>
      </c>
      <c r="J428" s="4" t="s">
        <v>235</v>
      </c>
    </row>
    <row r="429" spans="1:10">
      <c r="A429" s="6" t="s">
        <v>13</v>
      </c>
      <c r="B429" s="6">
        <v>236</v>
      </c>
      <c r="C429" s="6" t="s">
        <v>27</v>
      </c>
      <c r="D429" s="6" t="s">
        <v>26</v>
      </c>
      <c r="E429" s="6" t="s">
        <v>119</v>
      </c>
      <c r="F429" s="5">
        <v>-6.4092898383877522E-2</v>
      </c>
      <c r="G429" s="5">
        <v>0.69359899999999997</v>
      </c>
      <c r="H429" s="5">
        <v>1.2132921445258451</v>
      </c>
      <c r="I429" s="4" t="s">
        <v>118</v>
      </c>
      <c r="J429" s="4" t="s">
        <v>117</v>
      </c>
    </row>
    <row r="430" spans="1:10">
      <c r="A430" s="6" t="s">
        <v>13</v>
      </c>
      <c r="B430" s="6">
        <v>490</v>
      </c>
      <c r="C430" s="6" t="s">
        <v>27</v>
      </c>
      <c r="D430" s="6" t="s">
        <v>26</v>
      </c>
      <c r="E430" s="6" t="s">
        <v>634</v>
      </c>
      <c r="F430" s="5">
        <v>-6.290960832015971E-2</v>
      </c>
      <c r="G430" s="5">
        <v>0.698631</v>
      </c>
      <c r="H430" s="5">
        <v>1.2097568083281001</v>
      </c>
      <c r="I430" s="4" t="s">
        <v>633</v>
      </c>
      <c r="J430" s="4" t="s">
        <v>570</v>
      </c>
    </row>
    <row r="431" spans="1:10">
      <c r="A431" s="6" t="s">
        <v>13</v>
      </c>
      <c r="B431" s="6">
        <v>384</v>
      </c>
      <c r="C431" s="6" t="s">
        <v>27</v>
      </c>
      <c r="D431" s="6" t="s">
        <v>26</v>
      </c>
      <c r="E431" s="6" t="s">
        <v>980</v>
      </c>
      <c r="F431" s="5">
        <v>6.2705261636698498E-2</v>
      </c>
      <c r="G431" s="5">
        <v>1.03363</v>
      </c>
      <c r="H431" s="5">
        <v>1.017950376069761</v>
      </c>
      <c r="I431" s="4" t="s">
        <v>979</v>
      </c>
      <c r="J431" s="4" t="s">
        <v>190</v>
      </c>
    </row>
    <row r="432" spans="1:10">
      <c r="A432" s="6" t="s">
        <v>13</v>
      </c>
      <c r="B432" s="6">
        <v>897</v>
      </c>
      <c r="C432" s="6" t="s">
        <v>32</v>
      </c>
      <c r="D432" s="6" t="s">
        <v>31</v>
      </c>
      <c r="E432" s="6" t="s">
        <v>50</v>
      </c>
      <c r="F432" s="5">
        <v>6.2006532007509357E-2</v>
      </c>
      <c r="G432" s="5">
        <v>1.082972</v>
      </c>
      <c r="H432" s="5">
        <v>1.1141031446896379</v>
      </c>
      <c r="I432" s="4" t="s">
        <v>49</v>
      </c>
      <c r="J432" s="4" t="s">
        <v>48</v>
      </c>
    </row>
    <row r="433" spans="1:10">
      <c r="A433" s="6" t="s">
        <v>13</v>
      </c>
      <c r="B433" s="6">
        <v>1000</v>
      </c>
      <c r="C433" s="6" t="s">
        <v>32</v>
      </c>
      <c r="D433" s="6" t="s">
        <v>31</v>
      </c>
      <c r="E433" s="6" t="s">
        <v>619</v>
      </c>
      <c r="F433" s="5">
        <v>-6.07998490860263E-2</v>
      </c>
      <c r="G433" s="5">
        <v>0.66902600000000001</v>
      </c>
      <c r="H433" s="5">
        <v>1.037571640694841</v>
      </c>
      <c r="I433" s="4" t="s">
        <v>618</v>
      </c>
      <c r="J433" s="4" t="s">
        <v>89</v>
      </c>
    </row>
    <row r="434" spans="1:10">
      <c r="A434" s="6" t="s">
        <v>13</v>
      </c>
      <c r="B434" s="6">
        <v>439</v>
      </c>
      <c r="C434" s="6" t="s">
        <v>27</v>
      </c>
      <c r="D434" s="6" t="s">
        <v>26</v>
      </c>
      <c r="E434" s="6" t="s">
        <v>846</v>
      </c>
      <c r="F434" s="5">
        <v>-6.0230637758929811E-2</v>
      </c>
      <c r="G434" s="5">
        <v>0.88383899999999993</v>
      </c>
      <c r="H434" s="5">
        <v>1.016123462926636</v>
      </c>
      <c r="I434" s="4" t="s">
        <v>845</v>
      </c>
      <c r="J434" s="4" t="s">
        <v>243</v>
      </c>
    </row>
    <row r="435" spans="1:10">
      <c r="A435" s="6" t="s">
        <v>13</v>
      </c>
      <c r="B435" s="6">
        <v>955</v>
      </c>
      <c r="C435" s="6" t="s">
        <v>32</v>
      </c>
      <c r="D435" s="6" t="s">
        <v>31</v>
      </c>
      <c r="E435" s="6" t="s">
        <v>263</v>
      </c>
      <c r="F435" s="5">
        <v>-5.9906662031396413E-2</v>
      </c>
      <c r="G435" s="5">
        <v>0.80750500000000003</v>
      </c>
      <c r="H435" s="5">
        <v>1.0610796953086481</v>
      </c>
      <c r="I435" s="4" t="s">
        <v>262</v>
      </c>
      <c r="J435" s="4" t="s">
        <v>209</v>
      </c>
    </row>
    <row r="436" spans="1:10">
      <c r="A436" s="6" t="s">
        <v>13</v>
      </c>
      <c r="B436" s="6">
        <v>364</v>
      </c>
      <c r="C436" s="6" t="s">
        <v>27</v>
      </c>
      <c r="D436" s="6" t="s">
        <v>26</v>
      </c>
      <c r="E436" s="6" t="s">
        <v>131</v>
      </c>
      <c r="F436" s="5">
        <v>-5.9385701799694067E-2</v>
      </c>
      <c r="G436" s="5">
        <v>0.76510600000000006</v>
      </c>
      <c r="H436" s="5">
        <v>1.0285880301910291</v>
      </c>
      <c r="I436" s="4" t="s">
        <v>130</v>
      </c>
      <c r="J436" s="4" t="s">
        <v>45</v>
      </c>
    </row>
    <row r="437" spans="1:10">
      <c r="A437" s="6" t="s">
        <v>13</v>
      </c>
      <c r="B437" s="6">
        <v>466</v>
      </c>
      <c r="C437" s="6" t="s">
        <v>27</v>
      </c>
      <c r="D437" s="6" t="s">
        <v>26</v>
      </c>
      <c r="E437" s="6" t="s">
        <v>647</v>
      </c>
      <c r="F437" s="5">
        <v>-5.8984606331236401E-2</v>
      </c>
      <c r="G437" s="5">
        <v>0.71556999999999993</v>
      </c>
      <c r="H437" s="5">
        <v>1.05315301890613</v>
      </c>
      <c r="I437" s="4" t="s">
        <v>646</v>
      </c>
      <c r="J437" s="4" t="s">
        <v>573</v>
      </c>
    </row>
    <row r="438" spans="1:10">
      <c r="A438" s="6" t="s">
        <v>13</v>
      </c>
      <c r="B438" s="6">
        <v>287</v>
      </c>
      <c r="C438" s="6" t="s">
        <v>27</v>
      </c>
      <c r="D438" s="6" t="s">
        <v>26</v>
      </c>
      <c r="E438" s="6" t="s">
        <v>978</v>
      </c>
      <c r="F438" s="5">
        <v>5.8860814810902218E-2</v>
      </c>
      <c r="G438" s="5">
        <v>1.142182</v>
      </c>
      <c r="H438" s="5">
        <v>1.1129614304811739</v>
      </c>
      <c r="I438" s="4" t="s">
        <v>977</v>
      </c>
      <c r="J438" s="4" t="s">
        <v>976</v>
      </c>
    </row>
    <row r="439" spans="1:10">
      <c r="A439" s="6" t="s">
        <v>13</v>
      </c>
      <c r="B439" s="6">
        <v>804</v>
      </c>
      <c r="C439" s="6" t="s">
        <v>32</v>
      </c>
      <c r="D439" s="6" t="s">
        <v>31</v>
      </c>
      <c r="E439" s="6" t="s">
        <v>579</v>
      </c>
      <c r="F439" s="5">
        <v>-5.679687223700515E-2</v>
      </c>
      <c r="G439" s="5">
        <v>0.71098500000000009</v>
      </c>
      <c r="H439" s="5">
        <v>1.047044194156058</v>
      </c>
      <c r="I439" s="4" t="s">
        <v>578</v>
      </c>
      <c r="J439" s="4" t="s">
        <v>199</v>
      </c>
    </row>
    <row r="440" spans="1:10">
      <c r="A440" s="6" t="s">
        <v>13</v>
      </c>
      <c r="B440" s="6">
        <v>253</v>
      </c>
      <c r="C440" s="6" t="s">
        <v>27</v>
      </c>
      <c r="D440" s="6" t="s">
        <v>26</v>
      </c>
      <c r="E440" s="6" t="s">
        <v>176</v>
      </c>
      <c r="F440" s="5">
        <v>5.6196111453270969E-2</v>
      </c>
      <c r="G440" s="5">
        <v>1.0291760000000001</v>
      </c>
      <c r="H440" s="5">
        <v>1.010495502828108</v>
      </c>
      <c r="I440" s="4" t="s">
        <v>175</v>
      </c>
      <c r="J440" s="4" t="s">
        <v>65</v>
      </c>
    </row>
    <row r="441" spans="1:10">
      <c r="A441" s="6" t="s">
        <v>13</v>
      </c>
      <c r="B441" s="6">
        <v>4</v>
      </c>
      <c r="C441" s="6" t="s">
        <v>99</v>
      </c>
      <c r="D441" s="6" t="s">
        <v>111</v>
      </c>
      <c r="E441" s="6" t="s">
        <v>569</v>
      </c>
      <c r="F441" s="5">
        <v>5.6035588841327838E-2</v>
      </c>
      <c r="G441" s="5">
        <v>1.2264409999999999</v>
      </c>
      <c r="H441" s="5">
        <v>1.2599678281759059</v>
      </c>
      <c r="I441" s="4" t="s">
        <v>568</v>
      </c>
      <c r="J441" s="4" t="s">
        <v>108</v>
      </c>
    </row>
    <row r="442" spans="1:10">
      <c r="A442" s="6" t="s">
        <v>13</v>
      </c>
      <c r="B442" s="6">
        <v>322</v>
      </c>
      <c r="C442" s="6" t="s">
        <v>27</v>
      </c>
      <c r="D442" s="6" t="s">
        <v>26</v>
      </c>
      <c r="E442" s="6" t="s">
        <v>794</v>
      </c>
      <c r="F442" s="5">
        <v>5.5637660540731833E-2</v>
      </c>
      <c r="G442" s="5">
        <v>0.98427500000000001</v>
      </c>
      <c r="H442" s="5">
        <v>1.0638891730763529</v>
      </c>
      <c r="I442" s="4" t="s">
        <v>793</v>
      </c>
      <c r="J442" s="4" t="s">
        <v>39</v>
      </c>
    </row>
    <row r="443" spans="1:10">
      <c r="A443" s="6" t="s">
        <v>13</v>
      </c>
      <c r="B443" s="6">
        <v>710</v>
      </c>
      <c r="C443" s="6" t="s">
        <v>27</v>
      </c>
      <c r="D443" s="6" t="s">
        <v>26</v>
      </c>
      <c r="E443" s="6" t="s">
        <v>777</v>
      </c>
      <c r="F443" s="5">
        <v>5.4056191459807633E-2</v>
      </c>
      <c r="G443" s="5">
        <v>1.0190410000000001</v>
      </c>
      <c r="H443" s="5">
        <v>1.1017046627632301</v>
      </c>
      <c r="I443" s="4" t="s">
        <v>776</v>
      </c>
      <c r="J443" s="4" t="s">
        <v>582</v>
      </c>
    </row>
    <row r="444" spans="1:10">
      <c r="A444" s="6" t="s">
        <v>13</v>
      </c>
      <c r="B444" s="6">
        <v>891</v>
      </c>
      <c r="C444" s="6" t="s">
        <v>32</v>
      </c>
      <c r="D444" s="6" t="s">
        <v>31</v>
      </c>
      <c r="E444" s="6" t="s">
        <v>827</v>
      </c>
      <c r="F444" s="5">
        <v>-5.3654266389204758E-2</v>
      </c>
      <c r="G444" s="5">
        <v>0.82281900000000008</v>
      </c>
      <c r="H444" s="5">
        <v>1.0825932684084389</v>
      </c>
      <c r="I444" s="4" t="s">
        <v>826</v>
      </c>
      <c r="J444" s="4" t="s">
        <v>54</v>
      </c>
    </row>
    <row r="445" spans="1:10">
      <c r="A445" s="6" t="s">
        <v>13</v>
      </c>
      <c r="B445" s="6">
        <v>1023</v>
      </c>
      <c r="C445" s="6" t="s">
        <v>32</v>
      </c>
      <c r="D445" s="6" t="s">
        <v>31</v>
      </c>
      <c r="E445" s="6" t="s">
        <v>91</v>
      </c>
      <c r="F445" s="5">
        <v>-5.2510201747125007E-2</v>
      </c>
      <c r="G445" s="5">
        <v>0.76102999999999998</v>
      </c>
      <c r="H445" s="5">
        <v>1.1358968878458371</v>
      </c>
      <c r="I445" s="4" t="s">
        <v>90</v>
      </c>
      <c r="J445" s="4" t="s">
        <v>89</v>
      </c>
    </row>
    <row r="446" spans="1:10">
      <c r="A446" s="6" t="s">
        <v>13</v>
      </c>
      <c r="B446" s="6">
        <v>533</v>
      </c>
      <c r="C446" s="6" t="s">
        <v>27</v>
      </c>
      <c r="D446" s="6" t="s">
        <v>26</v>
      </c>
      <c r="E446" s="6" t="s">
        <v>674</v>
      </c>
      <c r="F446" s="5">
        <v>-5.1390317139919213E-2</v>
      </c>
      <c r="G446" s="5">
        <v>0.77613100000000002</v>
      </c>
      <c r="H446" s="5">
        <v>1.04585817274502</v>
      </c>
      <c r="I446" s="4" t="s">
        <v>673</v>
      </c>
      <c r="J446" s="4" t="s">
        <v>86</v>
      </c>
    </row>
    <row r="447" spans="1:10">
      <c r="A447" s="6" t="s">
        <v>13</v>
      </c>
      <c r="B447" s="6">
        <v>751</v>
      </c>
      <c r="C447" s="6" t="s">
        <v>32</v>
      </c>
      <c r="D447" s="6" t="s">
        <v>31</v>
      </c>
      <c r="E447" s="6" t="s">
        <v>964</v>
      </c>
      <c r="F447" s="5">
        <v>-5.0835672492695952E-2</v>
      </c>
      <c r="G447" s="5">
        <v>0.82571299999999992</v>
      </c>
      <c r="H447" s="5">
        <v>1.01784058358721</v>
      </c>
      <c r="I447" s="4" t="s">
        <v>963</v>
      </c>
      <c r="J447" s="4" t="s">
        <v>51</v>
      </c>
    </row>
    <row r="448" spans="1:10">
      <c r="A448" s="6" t="s">
        <v>13</v>
      </c>
      <c r="B448" s="6">
        <v>198</v>
      </c>
      <c r="C448" s="6" t="s">
        <v>27</v>
      </c>
      <c r="D448" s="6" t="s">
        <v>26</v>
      </c>
      <c r="E448" s="6" t="s">
        <v>586</v>
      </c>
      <c r="F448" s="5">
        <v>5.0788414037280821E-2</v>
      </c>
      <c r="G448" s="5">
        <v>0.91916600000000004</v>
      </c>
      <c r="H448" s="5">
        <v>1.1737991971205639</v>
      </c>
      <c r="I448" s="4" t="s">
        <v>585</v>
      </c>
      <c r="J448" s="4" t="s">
        <v>62</v>
      </c>
    </row>
    <row r="449" spans="1:10">
      <c r="A449" s="6" t="s">
        <v>13</v>
      </c>
      <c r="B449" s="6">
        <v>483</v>
      </c>
      <c r="C449" s="6" t="s">
        <v>27</v>
      </c>
      <c r="D449" s="6" t="s">
        <v>26</v>
      </c>
      <c r="E449" s="6" t="s">
        <v>975</v>
      </c>
      <c r="F449" s="5">
        <v>-4.8136670889105351E-2</v>
      </c>
      <c r="G449" s="5">
        <v>0.71126099999999992</v>
      </c>
      <c r="H449" s="5">
        <v>1.07574754196606</v>
      </c>
      <c r="I449" s="4" t="s">
        <v>974</v>
      </c>
      <c r="J449" s="4" t="s">
        <v>570</v>
      </c>
    </row>
    <row r="450" spans="1:10">
      <c r="A450" s="6" t="s">
        <v>13</v>
      </c>
      <c r="B450" s="6">
        <v>947</v>
      </c>
      <c r="C450" s="6" t="s">
        <v>32</v>
      </c>
      <c r="D450" s="6" t="s">
        <v>31</v>
      </c>
      <c r="E450" s="6" t="s">
        <v>371</v>
      </c>
      <c r="F450" s="5">
        <v>4.4988002888001123E-2</v>
      </c>
      <c r="G450" s="5">
        <v>0.99539999999999995</v>
      </c>
      <c r="H450" s="5">
        <v>1.0874215024651861</v>
      </c>
      <c r="I450" s="4" t="s">
        <v>370</v>
      </c>
      <c r="J450" s="4" t="s">
        <v>209</v>
      </c>
    </row>
    <row r="451" spans="1:10">
      <c r="A451" s="6" t="s">
        <v>13</v>
      </c>
      <c r="B451" s="6">
        <v>412</v>
      </c>
      <c r="C451" s="6" t="s">
        <v>27</v>
      </c>
      <c r="D451" s="6" t="s">
        <v>26</v>
      </c>
      <c r="E451" s="6" t="s">
        <v>152</v>
      </c>
      <c r="F451" s="5">
        <v>-4.4937569719481561E-2</v>
      </c>
      <c r="G451" s="5">
        <v>0.83107900000000012</v>
      </c>
      <c r="H451" s="5">
        <v>1.0840320056351951</v>
      </c>
      <c r="I451" s="4" t="s">
        <v>151</v>
      </c>
      <c r="J451" s="4" t="s">
        <v>150</v>
      </c>
    </row>
    <row r="452" spans="1:10">
      <c r="A452" s="6" t="s">
        <v>13</v>
      </c>
      <c r="B452" s="6">
        <v>995</v>
      </c>
      <c r="C452" s="6" t="s">
        <v>32</v>
      </c>
      <c r="D452" s="6" t="s">
        <v>31</v>
      </c>
      <c r="E452" s="6" t="s">
        <v>838</v>
      </c>
      <c r="F452" s="5">
        <v>4.4709886458450768E-2</v>
      </c>
      <c r="G452" s="5">
        <v>0.95177699999999998</v>
      </c>
      <c r="H452" s="5">
        <v>1.033791826350577</v>
      </c>
      <c r="I452" s="4" t="s">
        <v>837</v>
      </c>
      <c r="J452" s="4" t="s">
        <v>836</v>
      </c>
    </row>
    <row r="453" spans="1:10">
      <c r="A453" s="6" t="s">
        <v>13</v>
      </c>
      <c r="B453" s="6">
        <v>449</v>
      </c>
      <c r="C453" s="6" t="s">
        <v>27</v>
      </c>
      <c r="D453" s="6" t="s">
        <v>26</v>
      </c>
      <c r="E453" s="6" t="s">
        <v>915</v>
      </c>
      <c r="F453" s="5">
        <v>-4.3168850319760282E-2</v>
      </c>
      <c r="G453" s="5">
        <v>0.82237399999999994</v>
      </c>
      <c r="H453" s="5">
        <v>1.0592318530382629</v>
      </c>
      <c r="I453" s="4" t="s">
        <v>914</v>
      </c>
      <c r="J453" s="4" t="s">
        <v>852</v>
      </c>
    </row>
    <row r="454" spans="1:10">
      <c r="A454" s="6" t="s">
        <v>13</v>
      </c>
      <c r="B454" s="6">
        <v>159</v>
      </c>
      <c r="C454" s="6" t="s">
        <v>27</v>
      </c>
      <c r="D454" s="6" t="s">
        <v>26</v>
      </c>
      <c r="E454" s="6" t="s">
        <v>532</v>
      </c>
      <c r="F454" s="5">
        <v>-3.9748642321427961E-2</v>
      </c>
      <c r="G454" s="5">
        <v>0.88728799999999997</v>
      </c>
      <c r="H454" s="5">
        <v>1.0834963717383119</v>
      </c>
      <c r="I454" s="4" t="s">
        <v>531</v>
      </c>
      <c r="J454" s="4" t="s">
        <v>530</v>
      </c>
    </row>
    <row r="455" spans="1:10">
      <c r="A455" s="6" t="s">
        <v>13</v>
      </c>
      <c r="B455" s="6">
        <v>567</v>
      </c>
      <c r="C455" s="6" t="s">
        <v>27</v>
      </c>
      <c r="D455" s="6" t="s">
        <v>26</v>
      </c>
      <c r="E455" s="6" t="s">
        <v>213</v>
      </c>
      <c r="F455" s="5">
        <v>3.9564130991546501E-2</v>
      </c>
      <c r="G455" s="5">
        <v>0.93733299999999997</v>
      </c>
      <c r="H455" s="5">
        <v>1.10297434073484</v>
      </c>
      <c r="I455" s="4" t="s">
        <v>212</v>
      </c>
      <c r="J455" s="4" t="s">
        <v>105</v>
      </c>
    </row>
    <row r="456" spans="1:10">
      <c r="A456" s="6" t="s">
        <v>13</v>
      </c>
      <c r="B456" s="6">
        <v>953</v>
      </c>
      <c r="C456" s="6" t="s">
        <v>32</v>
      </c>
      <c r="D456" s="6" t="s">
        <v>31</v>
      </c>
      <c r="E456" s="6" t="s">
        <v>217</v>
      </c>
      <c r="F456" s="5">
        <v>-3.9481093894821601E-2</v>
      </c>
      <c r="G456" s="5">
        <v>0.67003699999999999</v>
      </c>
      <c r="H456" s="5">
        <v>1.125918139300599</v>
      </c>
      <c r="I456" s="4" t="s">
        <v>216</v>
      </c>
      <c r="J456" s="4" t="s">
        <v>51</v>
      </c>
    </row>
    <row r="457" spans="1:10">
      <c r="A457" s="6" t="s">
        <v>13</v>
      </c>
      <c r="B457" s="6">
        <v>5</v>
      </c>
      <c r="C457" s="6" t="s">
        <v>99</v>
      </c>
      <c r="D457" s="6" t="s">
        <v>111</v>
      </c>
      <c r="E457" s="6" t="s">
        <v>110</v>
      </c>
      <c r="F457" s="5">
        <v>3.9121114313792553E-2</v>
      </c>
      <c r="G457" s="5">
        <v>0.99019199999999996</v>
      </c>
      <c r="H457" s="5">
        <v>1.333283744221021</v>
      </c>
      <c r="I457" s="4" t="s">
        <v>109</v>
      </c>
      <c r="J457" s="4" t="s">
        <v>108</v>
      </c>
    </row>
    <row r="458" spans="1:10">
      <c r="A458" s="6" t="s">
        <v>13</v>
      </c>
      <c r="B458" s="6">
        <v>901</v>
      </c>
      <c r="C458" s="6" t="s">
        <v>32</v>
      </c>
      <c r="D458" s="6" t="s">
        <v>31</v>
      </c>
      <c r="E458" s="6" t="s">
        <v>273</v>
      </c>
      <c r="F458" s="5">
        <v>-3.4030592325990809E-2</v>
      </c>
      <c r="G458" s="5">
        <v>0.79779299999999997</v>
      </c>
      <c r="H458" s="5">
        <v>1.059036078470571</v>
      </c>
      <c r="I458" s="4" t="s">
        <v>272</v>
      </c>
      <c r="J458" s="4" t="s">
        <v>199</v>
      </c>
    </row>
    <row r="459" spans="1:10">
      <c r="A459" s="6" t="s">
        <v>13</v>
      </c>
      <c r="B459" s="6">
        <v>893</v>
      </c>
      <c r="C459" s="6" t="s">
        <v>32</v>
      </c>
      <c r="D459" s="6" t="s">
        <v>31</v>
      </c>
      <c r="E459" s="6" t="s">
        <v>323</v>
      </c>
      <c r="F459" s="5">
        <v>-3.2530181106027581E-2</v>
      </c>
      <c r="G459" s="5">
        <v>0.90688800000000003</v>
      </c>
      <c r="H459" s="5">
        <v>1.0777869177160271</v>
      </c>
      <c r="I459" s="4" t="s">
        <v>322</v>
      </c>
      <c r="J459" s="4" t="s">
        <v>321</v>
      </c>
    </row>
    <row r="460" spans="1:10">
      <c r="A460" s="6" t="s">
        <v>13</v>
      </c>
      <c r="B460" s="6">
        <v>537</v>
      </c>
      <c r="C460" s="6" t="s">
        <v>27</v>
      </c>
      <c r="D460" s="6" t="s">
        <v>26</v>
      </c>
      <c r="E460" s="6" t="s">
        <v>524</v>
      </c>
      <c r="F460" s="5">
        <v>-2.2647709650113389E-2</v>
      </c>
      <c r="G460" s="5">
        <v>0.89841299999999991</v>
      </c>
      <c r="H460" s="5">
        <v>1.100070640803062</v>
      </c>
      <c r="I460" s="4" t="s">
        <v>523</v>
      </c>
      <c r="J460" s="4" t="s">
        <v>522</v>
      </c>
    </row>
    <row r="461" spans="1:10">
      <c r="A461" s="6" t="s">
        <v>13</v>
      </c>
      <c r="B461" s="6">
        <v>2</v>
      </c>
      <c r="C461" s="6" t="s">
        <v>99</v>
      </c>
      <c r="D461" s="6" t="s">
        <v>111</v>
      </c>
      <c r="E461" s="6" t="s">
        <v>450</v>
      </c>
      <c r="F461" s="5">
        <v>2.0062848058919551E-2</v>
      </c>
      <c r="G461" s="5">
        <v>1.0486139999999999</v>
      </c>
      <c r="H461" s="5">
        <v>1.38892498217589</v>
      </c>
      <c r="I461" s="4" t="s">
        <v>449</v>
      </c>
      <c r="J461" s="4" t="s">
        <v>108</v>
      </c>
    </row>
    <row r="462" spans="1:10">
      <c r="A462" s="6" t="s">
        <v>13</v>
      </c>
      <c r="B462" s="6">
        <v>218</v>
      </c>
      <c r="C462" s="6" t="s">
        <v>27</v>
      </c>
      <c r="D462" s="6" t="s">
        <v>26</v>
      </c>
      <c r="E462" s="6" t="s">
        <v>350</v>
      </c>
      <c r="F462" s="5">
        <v>-1.6806351726006721E-2</v>
      </c>
      <c r="G462" s="5">
        <v>0.91009799999999996</v>
      </c>
      <c r="H462" s="5">
        <v>1.1065386373006161</v>
      </c>
      <c r="I462" s="4" t="s">
        <v>349</v>
      </c>
      <c r="J462" s="4" t="s">
        <v>235</v>
      </c>
    </row>
    <row r="463" spans="1:10">
      <c r="A463" s="6" t="s">
        <v>12</v>
      </c>
      <c r="B463" s="6">
        <v>982</v>
      </c>
      <c r="C463" s="6" t="s">
        <v>32</v>
      </c>
      <c r="D463" s="6" t="s">
        <v>31</v>
      </c>
      <c r="E463" s="6" t="s">
        <v>280</v>
      </c>
      <c r="F463" s="5">
        <v>-8.611884639880401</v>
      </c>
      <c r="H463" s="5">
        <v>1.036536748245118</v>
      </c>
      <c r="I463" s="4" t="s">
        <v>279</v>
      </c>
      <c r="J463" s="4" t="s">
        <v>79</v>
      </c>
    </row>
    <row r="464" spans="1:10">
      <c r="A464" s="6" t="s">
        <v>12</v>
      </c>
      <c r="B464" s="6">
        <v>0</v>
      </c>
      <c r="F464" s="5">
        <v>-5.0586743606446412</v>
      </c>
      <c r="I464" s="4" t="s">
        <v>521</v>
      </c>
      <c r="J464" s="4" t="s">
        <v>521</v>
      </c>
    </row>
    <row r="465" spans="1:10">
      <c r="A465" s="6" t="s">
        <v>12</v>
      </c>
      <c r="B465" s="6">
        <v>694</v>
      </c>
      <c r="C465" s="6" t="s">
        <v>27</v>
      </c>
      <c r="D465" s="6" t="s">
        <v>26</v>
      </c>
      <c r="E465" s="6" t="s">
        <v>306</v>
      </c>
      <c r="F465" s="5">
        <v>-4.2100568490333163</v>
      </c>
      <c r="G465" s="5">
        <v>7.9480000000000002E-3</v>
      </c>
      <c r="H465" s="5">
        <v>1.1241383005732639</v>
      </c>
      <c r="I465" s="4" t="s">
        <v>305</v>
      </c>
      <c r="J465" s="4" t="s">
        <v>238</v>
      </c>
    </row>
    <row r="466" spans="1:10">
      <c r="A466" s="6" t="s">
        <v>12</v>
      </c>
      <c r="B466" s="6">
        <v>800</v>
      </c>
      <c r="C466" s="6" t="s">
        <v>32</v>
      </c>
      <c r="D466" s="6" t="s">
        <v>31</v>
      </c>
      <c r="E466" s="6" t="s">
        <v>501</v>
      </c>
      <c r="F466" s="5">
        <v>3.6667269939334308</v>
      </c>
      <c r="G466" s="5">
        <v>32.577278</v>
      </c>
      <c r="H466" s="5">
        <v>1.2316412805442469</v>
      </c>
      <c r="I466" s="4" t="s">
        <v>500</v>
      </c>
      <c r="J466" s="4" t="s">
        <v>402</v>
      </c>
    </row>
    <row r="467" spans="1:10">
      <c r="A467" s="6" t="s">
        <v>12</v>
      </c>
      <c r="B467" s="6">
        <v>575</v>
      </c>
      <c r="C467" s="6" t="s">
        <v>27</v>
      </c>
      <c r="D467" s="6" t="s">
        <v>26</v>
      </c>
      <c r="E467" s="6" t="s">
        <v>973</v>
      </c>
      <c r="F467" s="5">
        <v>-2.5507884353814152</v>
      </c>
      <c r="G467" s="5">
        <v>3.5043999999999999E-2</v>
      </c>
      <c r="H467" s="5">
        <v>1.015806442052948</v>
      </c>
      <c r="I467" s="4" t="s">
        <v>972</v>
      </c>
      <c r="J467" s="4" t="s">
        <v>45</v>
      </c>
    </row>
    <row r="468" spans="1:10">
      <c r="A468" s="6" t="s">
        <v>12</v>
      </c>
      <c r="B468" s="6">
        <v>750</v>
      </c>
      <c r="C468" s="6" t="s">
        <v>78</v>
      </c>
      <c r="D468" s="6" t="s">
        <v>26</v>
      </c>
      <c r="E468" s="6" t="s">
        <v>559</v>
      </c>
      <c r="F468" s="5">
        <v>-2.3160970837434101</v>
      </c>
      <c r="G468" s="5">
        <v>3.1282999999999998E-2</v>
      </c>
      <c r="H468" s="5">
        <v>1.020284632862962</v>
      </c>
      <c r="I468" s="4" t="s">
        <v>558</v>
      </c>
      <c r="J468" s="4" t="s">
        <v>557</v>
      </c>
    </row>
    <row r="469" spans="1:10">
      <c r="A469" s="6" t="s">
        <v>12</v>
      </c>
      <c r="B469" s="6">
        <v>900</v>
      </c>
      <c r="C469" s="6" t="s">
        <v>32</v>
      </c>
      <c r="D469" s="6" t="s">
        <v>31</v>
      </c>
      <c r="E469" s="6" t="s">
        <v>743</v>
      </c>
      <c r="F469" s="5">
        <v>-2.1003283840519691</v>
      </c>
      <c r="G469" s="5">
        <v>3.6674999999999999E-2</v>
      </c>
      <c r="H469" s="5">
        <v>1.0239396197569</v>
      </c>
      <c r="I469" s="4" t="s">
        <v>742</v>
      </c>
      <c r="J469" s="4" t="s">
        <v>536</v>
      </c>
    </row>
    <row r="470" spans="1:10">
      <c r="A470" s="6" t="s">
        <v>12</v>
      </c>
      <c r="B470" s="6">
        <v>784</v>
      </c>
      <c r="C470" s="6" t="s">
        <v>32</v>
      </c>
      <c r="D470" s="6" t="s">
        <v>31</v>
      </c>
      <c r="E470" s="6" t="s">
        <v>538</v>
      </c>
      <c r="F470" s="5">
        <v>-1.799672915300806</v>
      </c>
      <c r="G470" s="5">
        <v>8.2154999999999992E-2</v>
      </c>
      <c r="H470" s="5">
        <v>1.0348714465951669</v>
      </c>
      <c r="I470" s="4" t="s">
        <v>537</v>
      </c>
      <c r="J470" s="4" t="s">
        <v>536</v>
      </c>
    </row>
    <row r="471" spans="1:10">
      <c r="A471" s="6" t="s">
        <v>12</v>
      </c>
      <c r="B471" s="6">
        <v>858</v>
      </c>
      <c r="C471" s="6" t="s">
        <v>32</v>
      </c>
      <c r="D471" s="6" t="s">
        <v>31</v>
      </c>
      <c r="E471" s="6" t="s">
        <v>552</v>
      </c>
      <c r="F471" s="5">
        <v>-1.737337596262176</v>
      </c>
      <c r="G471" s="5">
        <v>5.7017999999999992E-2</v>
      </c>
      <c r="H471" s="5">
        <v>1.046086941935191</v>
      </c>
      <c r="I471" s="4" t="s">
        <v>551</v>
      </c>
      <c r="J471" s="4" t="s">
        <v>550</v>
      </c>
    </row>
    <row r="472" spans="1:10">
      <c r="A472" s="6" t="s">
        <v>12</v>
      </c>
      <c r="B472" s="6">
        <v>753</v>
      </c>
      <c r="C472" s="6" t="s">
        <v>32</v>
      </c>
      <c r="D472" s="6" t="s">
        <v>31</v>
      </c>
      <c r="E472" s="6" t="s">
        <v>699</v>
      </c>
      <c r="F472" s="5">
        <v>-1.5043528978062179</v>
      </c>
      <c r="G472" s="5">
        <v>0.114453</v>
      </c>
      <c r="H472" s="5">
        <v>1.0491171322094199</v>
      </c>
      <c r="I472" s="4" t="s">
        <v>698</v>
      </c>
      <c r="J472" s="4" t="s">
        <v>82</v>
      </c>
    </row>
    <row r="473" spans="1:10">
      <c r="A473" s="6" t="s">
        <v>12</v>
      </c>
      <c r="B473" s="6">
        <v>857</v>
      </c>
      <c r="C473" s="6" t="s">
        <v>32</v>
      </c>
      <c r="D473" s="6" t="s">
        <v>31</v>
      </c>
      <c r="E473" s="6" t="s">
        <v>556</v>
      </c>
      <c r="F473" s="5">
        <v>-1.486361615568544</v>
      </c>
      <c r="G473" s="5">
        <v>0.124641</v>
      </c>
      <c r="H473" s="5">
        <v>1.014996266372955</v>
      </c>
      <c r="I473" s="4" t="s">
        <v>555</v>
      </c>
      <c r="J473" s="4" t="s">
        <v>550</v>
      </c>
    </row>
    <row r="474" spans="1:10">
      <c r="A474" s="6" t="s">
        <v>12</v>
      </c>
      <c r="B474" s="6">
        <v>4</v>
      </c>
      <c r="C474" s="6" t="s">
        <v>99</v>
      </c>
      <c r="D474" s="6" t="s">
        <v>111</v>
      </c>
      <c r="E474" s="6" t="s">
        <v>569</v>
      </c>
      <c r="F474" s="5">
        <v>-1.223238940990113</v>
      </c>
      <c r="G474" s="5">
        <v>0.207457</v>
      </c>
      <c r="H474" s="5">
        <v>1.1445375930186561</v>
      </c>
      <c r="I474" s="4" t="s">
        <v>568</v>
      </c>
      <c r="J474" s="4" t="s">
        <v>108</v>
      </c>
    </row>
    <row r="475" spans="1:10">
      <c r="A475" s="6" t="s">
        <v>12</v>
      </c>
      <c r="B475" s="6">
        <v>856</v>
      </c>
      <c r="C475" s="6" t="s">
        <v>32</v>
      </c>
      <c r="D475" s="6" t="s">
        <v>31</v>
      </c>
      <c r="E475" s="6" t="s">
        <v>894</v>
      </c>
      <c r="F475" s="5">
        <v>-1.210110034356056</v>
      </c>
      <c r="G475" s="5">
        <v>0.21781900000000001</v>
      </c>
      <c r="H475" s="5">
        <v>1.0120515592973189</v>
      </c>
      <c r="I475" s="4" t="s">
        <v>893</v>
      </c>
      <c r="J475" s="4" t="s">
        <v>550</v>
      </c>
    </row>
    <row r="476" spans="1:10">
      <c r="A476" s="6" t="s">
        <v>12</v>
      </c>
      <c r="B476" s="6">
        <v>983</v>
      </c>
      <c r="C476" s="6" t="s">
        <v>32</v>
      </c>
      <c r="D476" s="6" t="s">
        <v>31</v>
      </c>
      <c r="E476" s="6" t="s">
        <v>516</v>
      </c>
      <c r="F476" s="5">
        <v>-0.88971479910156082</v>
      </c>
      <c r="G476" s="5">
        <v>0.42849599999999999</v>
      </c>
      <c r="H476" s="5">
        <v>1.0720857898276981</v>
      </c>
      <c r="I476" s="4" t="s">
        <v>515</v>
      </c>
      <c r="J476" s="4" t="s">
        <v>444</v>
      </c>
    </row>
    <row r="477" spans="1:10">
      <c r="A477" s="6" t="s">
        <v>12</v>
      </c>
      <c r="B477" s="6">
        <v>964</v>
      </c>
      <c r="C477" s="6" t="s">
        <v>32</v>
      </c>
      <c r="D477" s="6" t="s">
        <v>31</v>
      </c>
      <c r="E477" s="6" t="s">
        <v>520</v>
      </c>
      <c r="F477" s="5">
        <v>-0.76034651949763599</v>
      </c>
      <c r="G477" s="5">
        <v>0.470669</v>
      </c>
      <c r="H477" s="5">
        <v>1.0506575521318571</v>
      </c>
      <c r="I477" s="4" t="s">
        <v>519</v>
      </c>
      <c r="J477" s="4" t="s">
        <v>444</v>
      </c>
    </row>
    <row r="478" spans="1:10">
      <c r="A478" s="6" t="s">
        <v>12</v>
      </c>
      <c r="B478" s="6">
        <v>534</v>
      </c>
      <c r="C478" s="6" t="s">
        <v>27</v>
      </c>
      <c r="D478" s="6" t="s">
        <v>26</v>
      </c>
      <c r="E478" s="6" t="s">
        <v>717</v>
      </c>
      <c r="F478" s="5">
        <v>-0.71524013940558007</v>
      </c>
      <c r="G478" s="5">
        <v>0.28963499999999998</v>
      </c>
      <c r="H478" s="5">
        <v>1.0190222745325599</v>
      </c>
      <c r="I478" s="4" t="s">
        <v>716</v>
      </c>
      <c r="J478" s="4" t="s">
        <v>541</v>
      </c>
    </row>
    <row r="479" spans="1:10">
      <c r="A479" s="6" t="s">
        <v>12</v>
      </c>
      <c r="B479" s="6">
        <v>1011</v>
      </c>
      <c r="C479" s="6" t="s">
        <v>32</v>
      </c>
      <c r="D479" s="6" t="s">
        <v>31</v>
      </c>
      <c r="E479" s="6" t="s">
        <v>514</v>
      </c>
      <c r="F479" s="5">
        <v>-0.67252916645247618</v>
      </c>
      <c r="G479" s="5">
        <v>0.697272</v>
      </c>
      <c r="H479" s="5">
        <v>1.154832966561592</v>
      </c>
      <c r="I479" s="4" t="s">
        <v>513</v>
      </c>
      <c r="J479" s="4" t="s">
        <v>402</v>
      </c>
    </row>
    <row r="480" spans="1:10">
      <c r="A480" s="6" t="s">
        <v>12</v>
      </c>
      <c r="B480" s="6">
        <v>758</v>
      </c>
      <c r="C480" s="6" t="s">
        <v>32</v>
      </c>
      <c r="D480" s="6" t="s">
        <v>31</v>
      </c>
      <c r="E480" s="6" t="s">
        <v>510</v>
      </c>
      <c r="F480" s="5">
        <v>-0.62966260785453276</v>
      </c>
      <c r="G480" s="5">
        <v>0.53286899999999993</v>
      </c>
      <c r="H480" s="5">
        <v>1.0549548887881</v>
      </c>
      <c r="I480" s="4" t="s">
        <v>509</v>
      </c>
      <c r="J480" s="4" t="s">
        <v>402</v>
      </c>
    </row>
    <row r="481" spans="1:10">
      <c r="A481" s="6" t="s">
        <v>12</v>
      </c>
      <c r="B481" s="6">
        <v>383</v>
      </c>
      <c r="C481" s="6" t="s">
        <v>27</v>
      </c>
      <c r="D481" s="6" t="s">
        <v>26</v>
      </c>
      <c r="E481" s="6" t="s">
        <v>706</v>
      </c>
      <c r="F481" s="5">
        <v>-0.61163249514656104</v>
      </c>
      <c r="G481" s="5">
        <v>0.32167400000000002</v>
      </c>
      <c r="H481" s="5">
        <v>1.012867214473065</v>
      </c>
      <c r="I481" s="4" t="s">
        <v>705</v>
      </c>
      <c r="J481" s="4" t="s">
        <v>190</v>
      </c>
    </row>
    <row r="482" spans="1:10">
      <c r="A482" s="6" t="s">
        <v>12</v>
      </c>
      <c r="B482" s="6">
        <v>956</v>
      </c>
      <c r="C482" s="6" t="s">
        <v>32</v>
      </c>
      <c r="D482" s="6" t="s">
        <v>31</v>
      </c>
      <c r="E482" s="6" t="s">
        <v>487</v>
      </c>
      <c r="F482" s="5">
        <v>-0.5500466433870207</v>
      </c>
      <c r="G482" s="5">
        <v>0.48998799999999998</v>
      </c>
      <c r="H482" s="5">
        <v>1.0503427936075449</v>
      </c>
      <c r="I482" s="4" t="s">
        <v>486</v>
      </c>
      <c r="J482" s="4" t="s">
        <v>402</v>
      </c>
    </row>
    <row r="483" spans="1:10">
      <c r="A483" s="6" t="s">
        <v>12</v>
      </c>
      <c r="B483" s="6">
        <v>840</v>
      </c>
      <c r="C483" s="6" t="s">
        <v>32</v>
      </c>
      <c r="D483" s="6" t="s">
        <v>31</v>
      </c>
      <c r="E483" s="6" t="s">
        <v>711</v>
      </c>
      <c r="F483" s="5">
        <v>-0.51642516522148318</v>
      </c>
      <c r="G483" s="5">
        <v>0.35126400000000002</v>
      </c>
      <c r="H483" s="5">
        <v>1.0164863971863001</v>
      </c>
      <c r="I483" s="4" t="s">
        <v>710</v>
      </c>
      <c r="J483" s="4" t="s">
        <v>536</v>
      </c>
    </row>
    <row r="484" spans="1:10">
      <c r="A484" s="6" t="s">
        <v>12</v>
      </c>
      <c r="B484" s="6">
        <v>921</v>
      </c>
      <c r="C484" s="6" t="s">
        <v>32</v>
      </c>
      <c r="D484" s="6" t="s">
        <v>31</v>
      </c>
      <c r="E484" s="6" t="s">
        <v>508</v>
      </c>
      <c r="F484" s="5">
        <v>-0.50290666162368225</v>
      </c>
      <c r="G484" s="5">
        <v>0.666242</v>
      </c>
      <c r="H484" s="5">
        <v>1.08733618371776</v>
      </c>
      <c r="I484" s="4" t="s">
        <v>7</v>
      </c>
      <c r="J484" s="4" t="s">
        <v>402</v>
      </c>
    </row>
    <row r="485" spans="1:10">
      <c r="A485" s="6" t="s">
        <v>12</v>
      </c>
      <c r="B485" s="6">
        <v>1025</v>
      </c>
      <c r="C485" s="6" t="s">
        <v>99</v>
      </c>
      <c r="D485" s="6" t="s">
        <v>98</v>
      </c>
      <c r="E485" s="6" t="s">
        <v>480</v>
      </c>
      <c r="F485" s="5">
        <v>-0.49494002123374309</v>
      </c>
      <c r="G485" s="5">
        <v>0.79744999999999999</v>
      </c>
      <c r="H485" s="5">
        <v>1.205174769692404</v>
      </c>
      <c r="I485" s="4" t="s">
        <v>479</v>
      </c>
      <c r="J485" s="4" t="s">
        <v>95</v>
      </c>
    </row>
    <row r="486" spans="1:10">
      <c r="A486" s="6" t="s">
        <v>12</v>
      </c>
      <c r="B486" s="6">
        <v>226</v>
      </c>
      <c r="C486" s="6" t="s">
        <v>27</v>
      </c>
      <c r="D486" s="6" t="s">
        <v>26</v>
      </c>
      <c r="E486" s="6" t="s">
        <v>476</v>
      </c>
      <c r="F486" s="5">
        <v>-0.47233949013573828</v>
      </c>
      <c r="G486" s="5">
        <v>0.42120600000000002</v>
      </c>
      <c r="H486" s="5">
        <v>1.061905175674265</v>
      </c>
      <c r="I486" s="4" t="s">
        <v>475</v>
      </c>
      <c r="J486" s="4" t="s">
        <v>474</v>
      </c>
    </row>
    <row r="487" spans="1:10">
      <c r="A487" s="6" t="s">
        <v>12</v>
      </c>
      <c r="B487" s="6">
        <v>3</v>
      </c>
      <c r="C487" s="6" t="s">
        <v>99</v>
      </c>
      <c r="D487" s="6" t="s">
        <v>111</v>
      </c>
      <c r="E487" s="6" t="s">
        <v>564</v>
      </c>
      <c r="F487" s="5">
        <v>-0.45890365318558313</v>
      </c>
      <c r="G487" s="5">
        <v>0.52081499999999992</v>
      </c>
      <c r="H487" s="5">
        <v>1.2856683636410611</v>
      </c>
      <c r="I487" s="4" t="s">
        <v>563</v>
      </c>
      <c r="J487" s="4" t="s">
        <v>108</v>
      </c>
    </row>
    <row r="488" spans="1:10">
      <c r="A488" s="6" t="s">
        <v>12</v>
      </c>
      <c r="B488" s="6">
        <v>774</v>
      </c>
      <c r="C488" s="6" t="s">
        <v>32</v>
      </c>
      <c r="D488" s="6" t="s">
        <v>31</v>
      </c>
      <c r="E488" s="6" t="s">
        <v>512</v>
      </c>
      <c r="F488" s="5">
        <v>-0.43322254880099242</v>
      </c>
      <c r="G488" s="5">
        <v>0.92257100000000003</v>
      </c>
      <c r="H488" s="5">
        <v>1.1163650477729601</v>
      </c>
      <c r="I488" s="4" t="s">
        <v>511</v>
      </c>
      <c r="J488" s="4" t="s">
        <v>402</v>
      </c>
    </row>
    <row r="489" spans="1:10">
      <c r="A489" s="6" t="s">
        <v>12</v>
      </c>
      <c r="B489" s="6">
        <v>940</v>
      </c>
      <c r="C489" s="6" t="s">
        <v>32</v>
      </c>
      <c r="D489" s="6" t="s">
        <v>31</v>
      </c>
      <c r="E489" s="6" t="s">
        <v>507</v>
      </c>
      <c r="F489" s="5">
        <v>-0.43282688292676808</v>
      </c>
      <c r="G489" s="5">
        <v>0.68864799999999993</v>
      </c>
      <c r="H489" s="5">
        <v>1.0214930982118891</v>
      </c>
      <c r="I489" s="4" t="s">
        <v>506</v>
      </c>
      <c r="J489" s="4" t="s">
        <v>402</v>
      </c>
    </row>
    <row r="490" spans="1:10">
      <c r="A490" s="6" t="s">
        <v>12</v>
      </c>
      <c r="B490" s="6">
        <v>1</v>
      </c>
      <c r="C490" s="6" t="s">
        <v>99</v>
      </c>
      <c r="D490" s="6" t="s">
        <v>111</v>
      </c>
      <c r="E490" s="6" t="s">
        <v>467</v>
      </c>
      <c r="F490" s="5">
        <v>-0.41413651268056773</v>
      </c>
      <c r="G490" s="5">
        <v>0.64036800000000005</v>
      </c>
      <c r="H490" s="5">
        <v>1.1742404966441009</v>
      </c>
      <c r="I490" s="4" t="s">
        <v>466</v>
      </c>
      <c r="J490" s="4" t="s">
        <v>108</v>
      </c>
    </row>
    <row r="491" spans="1:10">
      <c r="A491" s="6" t="s">
        <v>12</v>
      </c>
      <c r="B491" s="6">
        <v>845</v>
      </c>
      <c r="C491" s="6" t="s">
        <v>32</v>
      </c>
      <c r="D491" s="6" t="s">
        <v>31</v>
      </c>
      <c r="E491" s="6" t="s">
        <v>495</v>
      </c>
      <c r="F491" s="5">
        <v>-0.40603156074913671</v>
      </c>
      <c r="G491" s="5">
        <v>0.71635899999999997</v>
      </c>
      <c r="H491" s="5">
        <v>1.074530638444996</v>
      </c>
      <c r="I491" s="4" t="s">
        <v>494</v>
      </c>
      <c r="J491" s="4" t="s">
        <v>402</v>
      </c>
    </row>
    <row r="492" spans="1:10">
      <c r="A492" s="6" t="s">
        <v>12</v>
      </c>
      <c r="B492" s="6">
        <v>985</v>
      </c>
      <c r="C492" s="6" t="s">
        <v>32</v>
      </c>
      <c r="D492" s="6" t="s">
        <v>31</v>
      </c>
      <c r="E492" s="6" t="s">
        <v>489</v>
      </c>
      <c r="F492" s="5">
        <v>-0.40373548689311711</v>
      </c>
      <c r="G492" s="5">
        <v>0.66890000000000005</v>
      </c>
      <c r="H492" s="5">
        <v>1.0820876930030769</v>
      </c>
      <c r="I492" s="4" t="s">
        <v>488</v>
      </c>
      <c r="J492" s="4" t="s">
        <v>402</v>
      </c>
    </row>
    <row r="493" spans="1:10">
      <c r="A493" s="6" t="s">
        <v>12</v>
      </c>
      <c r="B493" s="6">
        <v>978</v>
      </c>
      <c r="C493" s="6" t="s">
        <v>32</v>
      </c>
      <c r="D493" s="6" t="s">
        <v>31</v>
      </c>
      <c r="E493" s="6" t="s">
        <v>247</v>
      </c>
      <c r="F493" s="5">
        <v>-0.37179421197965828</v>
      </c>
      <c r="G493" s="5">
        <v>0.38235999999999998</v>
      </c>
      <c r="H493" s="5">
        <v>1.0238082656794081</v>
      </c>
      <c r="I493" s="4" t="s">
        <v>246</v>
      </c>
      <c r="J493" s="4" t="s">
        <v>209</v>
      </c>
    </row>
    <row r="494" spans="1:10">
      <c r="A494" s="6" t="s">
        <v>12</v>
      </c>
      <c r="B494" s="6">
        <v>7</v>
      </c>
      <c r="C494" s="6" t="s">
        <v>99</v>
      </c>
      <c r="D494" s="6" t="s">
        <v>98</v>
      </c>
      <c r="E494" s="6" t="s">
        <v>518</v>
      </c>
      <c r="F494" s="5">
        <v>-0.36661340525397818</v>
      </c>
      <c r="G494" s="5">
        <v>1.147046</v>
      </c>
      <c r="H494" s="5">
        <v>1.189054825311521</v>
      </c>
      <c r="I494" s="4" t="s">
        <v>517</v>
      </c>
      <c r="J494" s="4" t="s">
        <v>95</v>
      </c>
    </row>
    <row r="495" spans="1:10">
      <c r="A495" s="6" t="s">
        <v>12</v>
      </c>
      <c r="B495" s="6">
        <v>836</v>
      </c>
      <c r="C495" s="6" t="s">
        <v>32</v>
      </c>
      <c r="D495" s="6" t="s">
        <v>31</v>
      </c>
      <c r="E495" s="6" t="s">
        <v>302</v>
      </c>
      <c r="F495" s="5">
        <v>0.36317451661042882</v>
      </c>
      <c r="G495" s="5">
        <v>1.3708450000000001</v>
      </c>
      <c r="H495" s="5">
        <v>1.0099077969483741</v>
      </c>
      <c r="I495" s="4" t="s">
        <v>301</v>
      </c>
      <c r="J495" s="4" t="s">
        <v>218</v>
      </c>
    </row>
    <row r="496" spans="1:10">
      <c r="A496" s="6" t="s">
        <v>12</v>
      </c>
      <c r="B496" s="6">
        <v>896</v>
      </c>
      <c r="C496" s="6" t="s">
        <v>32</v>
      </c>
      <c r="D496" s="6" t="s">
        <v>31</v>
      </c>
      <c r="E496" s="6" t="s">
        <v>338</v>
      </c>
      <c r="F496" s="5">
        <v>0.36223205969757211</v>
      </c>
      <c r="G496" s="5">
        <v>3.3022629999999999</v>
      </c>
      <c r="H496" s="5">
        <v>1.091050119564277</v>
      </c>
      <c r="I496" s="4" t="s">
        <v>337</v>
      </c>
      <c r="J496" s="4" t="s">
        <v>336</v>
      </c>
    </row>
    <row r="497" spans="1:10">
      <c r="A497" s="6" t="s">
        <v>12</v>
      </c>
      <c r="B497" s="6">
        <v>945</v>
      </c>
      <c r="C497" s="6" t="s">
        <v>32</v>
      </c>
      <c r="D497" s="6" t="s">
        <v>31</v>
      </c>
      <c r="E497" s="6" t="s">
        <v>896</v>
      </c>
      <c r="F497" s="5">
        <v>0.36013170461227451</v>
      </c>
      <c r="G497" s="5">
        <v>1.5681879999999999</v>
      </c>
      <c r="H497" s="5">
        <v>1.008992738950347</v>
      </c>
      <c r="I497" s="4" t="s">
        <v>895</v>
      </c>
      <c r="J497" s="4" t="s">
        <v>48</v>
      </c>
    </row>
    <row r="498" spans="1:10">
      <c r="A498" s="6" t="s">
        <v>12</v>
      </c>
      <c r="B498" s="6">
        <v>890</v>
      </c>
      <c r="C498" s="6" t="s">
        <v>32</v>
      </c>
      <c r="D498" s="6" t="s">
        <v>31</v>
      </c>
      <c r="E498" s="6" t="s">
        <v>951</v>
      </c>
      <c r="F498" s="5">
        <v>0.35183226308124621</v>
      </c>
      <c r="G498" s="5">
        <v>2.23821</v>
      </c>
      <c r="H498" s="5">
        <v>1.006292626655291</v>
      </c>
      <c r="I498" s="4" t="s">
        <v>950</v>
      </c>
      <c r="J498" s="4" t="s">
        <v>536</v>
      </c>
    </row>
    <row r="499" spans="1:10">
      <c r="A499" s="6" t="s">
        <v>12</v>
      </c>
      <c r="B499" s="6">
        <v>812</v>
      </c>
      <c r="C499" s="6" t="s">
        <v>32</v>
      </c>
      <c r="D499" s="6" t="s">
        <v>31</v>
      </c>
      <c r="E499" s="6" t="s">
        <v>503</v>
      </c>
      <c r="F499" s="5">
        <v>-0.33875126150936502</v>
      </c>
      <c r="G499" s="5">
        <v>0.89628399999999997</v>
      </c>
      <c r="H499" s="5">
        <v>1.023045022125352</v>
      </c>
      <c r="I499" s="4" t="s">
        <v>502</v>
      </c>
      <c r="J499" s="4" t="s">
        <v>402</v>
      </c>
    </row>
    <row r="500" spans="1:10">
      <c r="A500" s="6" t="s">
        <v>12</v>
      </c>
      <c r="B500" s="6">
        <v>787</v>
      </c>
      <c r="C500" s="6" t="s">
        <v>32</v>
      </c>
      <c r="D500" s="6" t="s">
        <v>31</v>
      </c>
      <c r="E500" s="6" t="s">
        <v>497</v>
      </c>
      <c r="F500" s="5">
        <v>-0.33811158043980177</v>
      </c>
      <c r="G500" s="5">
        <v>0.68683400000000006</v>
      </c>
      <c r="H500" s="5">
        <v>1.0756481930905439</v>
      </c>
      <c r="I500" s="4" t="s">
        <v>496</v>
      </c>
      <c r="J500" s="4" t="s">
        <v>402</v>
      </c>
    </row>
    <row r="501" spans="1:10">
      <c r="A501" s="6" t="s">
        <v>12</v>
      </c>
      <c r="B501" s="6">
        <v>984</v>
      </c>
      <c r="C501" s="6" t="s">
        <v>32</v>
      </c>
      <c r="D501" s="6" t="s">
        <v>31</v>
      </c>
      <c r="E501" s="6" t="s">
        <v>228</v>
      </c>
      <c r="F501" s="5">
        <v>0.28060529281730329</v>
      </c>
      <c r="G501" s="5">
        <v>1.479757</v>
      </c>
      <c r="H501" s="5">
        <v>1.0281379134887469</v>
      </c>
      <c r="I501" s="4" t="s">
        <v>227</v>
      </c>
      <c r="J501" s="4" t="s">
        <v>218</v>
      </c>
    </row>
    <row r="502" spans="1:10">
      <c r="A502" s="6" t="s">
        <v>12</v>
      </c>
      <c r="B502" s="6">
        <v>863</v>
      </c>
      <c r="C502" s="6" t="s">
        <v>32</v>
      </c>
      <c r="D502" s="6" t="s">
        <v>31</v>
      </c>
      <c r="E502" s="6" t="s">
        <v>971</v>
      </c>
      <c r="F502" s="5">
        <v>0.27603298410464011</v>
      </c>
      <c r="G502" s="5">
        <v>1.800638</v>
      </c>
      <c r="H502" s="5">
        <v>1.0110462761897481</v>
      </c>
      <c r="I502" s="4" t="s">
        <v>970</v>
      </c>
      <c r="J502" s="4" t="s">
        <v>967</v>
      </c>
    </row>
    <row r="503" spans="1:10">
      <c r="A503" s="6" t="s">
        <v>12</v>
      </c>
      <c r="B503" s="6">
        <v>695</v>
      </c>
      <c r="C503" s="6" t="s">
        <v>27</v>
      </c>
      <c r="D503" s="6" t="s">
        <v>26</v>
      </c>
      <c r="E503" s="6" t="s">
        <v>271</v>
      </c>
      <c r="F503" s="5">
        <v>0.26299968166924342</v>
      </c>
      <c r="G503" s="5">
        <v>1.643572</v>
      </c>
      <c r="H503" s="5">
        <v>1.116750256010405</v>
      </c>
      <c r="I503" s="4" t="s">
        <v>270</v>
      </c>
      <c r="J503" s="4" t="s">
        <v>269</v>
      </c>
    </row>
    <row r="504" spans="1:10">
      <c r="A504" s="6" t="s">
        <v>12</v>
      </c>
      <c r="B504" s="6">
        <v>218</v>
      </c>
      <c r="C504" s="6" t="s">
        <v>27</v>
      </c>
      <c r="D504" s="6" t="s">
        <v>26</v>
      </c>
      <c r="E504" s="6" t="s">
        <v>350</v>
      </c>
      <c r="F504" s="5">
        <v>0.25825268533158829</v>
      </c>
      <c r="G504" s="5">
        <v>1.2336800000000001</v>
      </c>
      <c r="H504" s="5">
        <v>1.0990329605540321</v>
      </c>
      <c r="I504" s="4" t="s">
        <v>349</v>
      </c>
      <c r="J504" s="4" t="s">
        <v>235</v>
      </c>
    </row>
    <row r="505" spans="1:10">
      <c r="A505" s="6" t="s">
        <v>12</v>
      </c>
      <c r="B505" s="6">
        <v>829</v>
      </c>
      <c r="C505" s="6" t="s">
        <v>32</v>
      </c>
      <c r="D505" s="6" t="s">
        <v>31</v>
      </c>
      <c r="E505" s="6" t="s">
        <v>734</v>
      </c>
      <c r="F505" s="5">
        <v>0.2543707584227281</v>
      </c>
      <c r="G505" s="5">
        <v>1.7145109999999999</v>
      </c>
      <c r="H505" s="5">
        <v>1.0298000319335181</v>
      </c>
      <c r="I505" s="4" t="s">
        <v>733</v>
      </c>
      <c r="J505" s="4" t="s">
        <v>720</v>
      </c>
    </row>
    <row r="506" spans="1:10">
      <c r="A506" s="6" t="s">
        <v>12</v>
      </c>
      <c r="B506" s="6">
        <v>229</v>
      </c>
      <c r="C506" s="6" t="s">
        <v>27</v>
      </c>
      <c r="D506" s="6" t="s">
        <v>26</v>
      </c>
      <c r="E506" s="6" t="s">
        <v>38</v>
      </c>
      <c r="F506" s="5">
        <v>-0.24110460935768069</v>
      </c>
      <c r="G506" s="5">
        <v>0.82149799999999995</v>
      </c>
      <c r="H506" s="5">
        <v>1.101238979346276</v>
      </c>
      <c r="I506" s="4" t="s">
        <v>37</v>
      </c>
      <c r="J506" s="4" t="s">
        <v>36</v>
      </c>
    </row>
    <row r="507" spans="1:10">
      <c r="A507" s="6" t="s">
        <v>12</v>
      </c>
      <c r="B507" s="6">
        <v>862</v>
      </c>
      <c r="C507" s="6" t="s">
        <v>32</v>
      </c>
      <c r="D507" s="6" t="s">
        <v>31</v>
      </c>
      <c r="E507" s="6" t="s">
        <v>969</v>
      </c>
      <c r="F507" s="5">
        <v>0.2363349679859669</v>
      </c>
      <c r="G507" s="5">
        <v>1.634449</v>
      </c>
      <c r="H507" s="5">
        <v>1.024133734124812</v>
      </c>
      <c r="I507" s="4" t="s">
        <v>968</v>
      </c>
      <c r="J507" s="4" t="s">
        <v>967</v>
      </c>
    </row>
    <row r="508" spans="1:10">
      <c r="A508" s="6" t="s">
        <v>12</v>
      </c>
      <c r="B508" s="6">
        <v>823</v>
      </c>
      <c r="C508" s="6" t="s">
        <v>32</v>
      </c>
      <c r="D508" s="6" t="s">
        <v>31</v>
      </c>
      <c r="E508" s="6" t="s">
        <v>211</v>
      </c>
      <c r="F508" s="5">
        <v>-0.22738382451095371</v>
      </c>
      <c r="G508" s="5">
        <v>0.57089400000000001</v>
      </c>
      <c r="H508" s="5">
        <v>1.035249639044181</v>
      </c>
      <c r="I508" s="4" t="s">
        <v>210</v>
      </c>
      <c r="J508" s="4" t="s">
        <v>209</v>
      </c>
    </row>
    <row r="509" spans="1:10">
      <c r="A509" s="6" t="s">
        <v>12</v>
      </c>
      <c r="B509" s="6">
        <v>850</v>
      </c>
      <c r="C509" s="6" t="s">
        <v>32</v>
      </c>
      <c r="D509" s="6" t="s">
        <v>31</v>
      </c>
      <c r="E509" s="6" t="s">
        <v>378</v>
      </c>
      <c r="F509" s="5">
        <v>-0.21608750131085011</v>
      </c>
      <c r="G509" s="5">
        <v>0.816496</v>
      </c>
      <c r="H509" s="5">
        <v>1.1256273959154861</v>
      </c>
      <c r="I509" s="4" t="s">
        <v>377</v>
      </c>
      <c r="J509" s="4" t="s">
        <v>376</v>
      </c>
    </row>
    <row r="510" spans="1:10">
      <c r="A510" s="6" t="s">
        <v>12</v>
      </c>
      <c r="B510" s="6">
        <v>1003</v>
      </c>
      <c r="C510" s="6" t="s">
        <v>32</v>
      </c>
      <c r="D510" s="6" t="s">
        <v>31</v>
      </c>
      <c r="E510" s="6" t="s">
        <v>966</v>
      </c>
      <c r="F510" s="5">
        <v>0.21419487335315071</v>
      </c>
      <c r="G510" s="5">
        <v>1.8516440000000001</v>
      </c>
      <c r="H510" s="5">
        <v>1.1834881046213559</v>
      </c>
      <c r="I510" s="4" t="s">
        <v>965</v>
      </c>
      <c r="J510" s="4" t="s">
        <v>33</v>
      </c>
    </row>
    <row r="511" spans="1:10">
      <c r="A511" s="6" t="s">
        <v>12</v>
      </c>
      <c r="B511" s="6">
        <v>1019</v>
      </c>
      <c r="C511" s="6" t="s">
        <v>32</v>
      </c>
      <c r="D511" s="6" t="s">
        <v>31</v>
      </c>
      <c r="E511" s="6" t="s">
        <v>505</v>
      </c>
      <c r="F511" s="5">
        <v>0.19832620805227291</v>
      </c>
      <c r="G511" s="5">
        <v>1.3644160000000001</v>
      </c>
      <c r="H511" s="5">
        <v>1.070848508800982</v>
      </c>
      <c r="I511" s="4" t="s">
        <v>504</v>
      </c>
      <c r="J511" s="4" t="s">
        <v>402</v>
      </c>
    </row>
    <row r="512" spans="1:10">
      <c r="A512" s="6" t="s">
        <v>12</v>
      </c>
      <c r="B512" s="6">
        <v>820</v>
      </c>
      <c r="C512" s="6" t="s">
        <v>32</v>
      </c>
      <c r="D512" s="6" t="s">
        <v>31</v>
      </c>
      <c r="E512" s="6" t="s">
        <v>702</v>
      </c>
      <c r="F512" s="5">
        <v>0.19598430238392481</v>
      </c>
      <c r="G512" s="5">
        <v>1.9144060000000001</v>
      </c>
      <c r="H512" s="5">
        <v>1.0169055768403821</v>
      </c>
      <c r="I512" s="4" t="s">
        <v>701</v>
      </c>
      <c r="J512" s="4" t="s">
        <v>700</v>
      </c>
    </row>
    <row r="513" spans="1:10">
      <c r="A513" s="6" t="s">
        <v>12</v>
      </c>
      <c r="B513" s="6">
        <v>344</v>
      </c>
      <c r="C513" s="6" t="s">
        <v>27</v>
      </c>
      <c r="D513" s="6" t="s">
        <v>26</v>
      </c>
      <c r="E513" s="6" t="s">
        <v>44</v>
      </c>
      <c r="F513" s="5">
        <v>-0.19488366726507511</v>
      </c>
      <c r="G513" s="5">
        <v>0.55408900000000005</v>
      </c>
      <c r="H513" s="5">
        <v>1.1233949502982219</v>
      </c>
      <c r="I513" s="4" t="s">
        <v>43</v>
      </c>
      <c r="J513" s="4" t="s">
        <v>42</v>
      </c>
    </row>
    <row r="514" spans="1:10">
      <c r="A514" s="6" t="s">
        <v>12</v>
      </c>
      <c r="B514" s="6">
        <v>950</v>
      </c>
      <c r="C514" s="6" t="s">
        <v>32</v>
      </c>
      <c r="D514" s="6" t="s">
        <v>31</v>
      </c>
      <c r="E514" s="6" t="s">
        <v>726</v>
      </c>
      <c r="F514" s="5">
        <v>0.19212380290137049</v>
      </c>
      <c r="G514" s="5">
        <v>1.5541990000000001</v>
      </c>
      <c r="H514" s="5">
        <v>1.00899382329195</v>
      </c>
      <c r="I514" s="4" t="s">
        <v>725</v>
      </c>
      <c r="J514" s="4" t="s">
        <v>33</v>
      </c>
    </row>
    <row r="515" spans="1:10">
      <c r="A515" s="6" t="s">
        <v>12</v>
      </c>
      <c r="B515" s="6">
        <v>552</v>
      </c>
      <c r="C515" s="6" t="s">
        <v>27</v>
      </c>
      <c r="D515" s="6" t="s">
        <v>26</v>
      </c>
      <c r="E515" s="6" t="s">
        <v>659</v>
      </c>
      <c r="F515" s="5">
        <v>0.18943682780619939</v>
      </c>
      <c r="G515" s="5">
        <v>1.6036319999999999</v>
      </c>
      <c r="H515" s="5">
        <v>1.0154018512733101</v>
      </c>
      <c r="I515" s="4" t="s">
        <v>658</v>
      </c>
      <c r="J515" s="4" t="s">
        <v>547</v>
      </c>
    </row>
    <row r="516" spans="1:10">
      <c r="A516" s="6" t="s">
        <v>12</v>
      </c>
      <c r="B516" s="6">
        <v>763</v>
      </c>
      <c r="C516" s="6" t="s">
        <v>32</v>
      </c>
      <c r="D516" s="6" t="s">
        <v>31</v>
      </c>
      <c r="E516" s="6" t="s">
        <v>443</v>
      </c>
      <c r="F516" s="5">
        <v>0.1841988771949388</v>
      </c>
      <c r="G516" s="5">
        <v>2.708383</v>
      </c>
      <c r="H516" s="5">
        <v>1.0662284414818659</v>
      </c>
      <c r="I516" s="4" t="s">
        <v>442</v>
      </c>
      <c r="J516" s="4" t="s">
        <v>402</v>
      </c>
    </row>
    <row r="517" spans="1:10">
      <c r="A517" s="6" t="s">
        <v>12</v>
      </c>
      <c r="B517" s="6">
        <v>828</v>
      </c>
      <c r="C517" s="6" t="s">
        <v>32</v>
      </c>
      <c r="D517" s="6" t="s">
        <v>31</v>
      </c>
      <c r="E517" s="6" t="s">
        <v>588</v>
      </c>
      <c r="F517" s="5">
        <v>0.18320031536275061</v>
      </c>
      <c r="G517" s="5">
        <v>1.916185</v>
      </c>
      <c r="H517" s="5">
        <v>1.0273810113131601</v>
      </c>
      <c r="I517" s="4" t="s">
        <v>587</v>
      </c>
      <c r="J517" s="4" t="s">
        <v>89</v>
      </c>
    </row>
    <row r="518" spans="1:10">
      <c r="A518" s="6" t="s">
        <v>12</v>
      </c>
      <c r="B518" s="6">
        <v>156</v>
      </c>
      <c r="C518" s="6" t="s">
        <v>27</v>
      </c>
      <c r="D518" s="6" t="s">
        <v>26</v>
      </c>
      <c r="E518" s="6" t="s">
        <v>662</v>
      </c>
      <c r="F518" s="5">
        <v>0.17980328208463719</v>
      </c>
      <c r="G518" s="5">
        <v>1.6378919999999999</v>
      </c>
      <c r="H518" s="5">
        <v>1.1960374179605959</v>
      </c>
      <c r="I518" s="4" t="s">
        <v>661</v>
      </c>
      <c r="J518" s="4" t="s">
        <v>660</v>
      </c>
    </row>
    <row r="519" spans="1:10">
      <c r="A519" s="6" t="s">
        <v>12</v>
      </c>
      <c r="B519" s="6">
        <v>537</v>
      </c>
      <c r="C519" s="6" t="s">
        <v>27</v>
      </c>
      <c r="D519" s="6" t="s">
        <v>26</v>
      </c>
      <c r="E519" s="6" t="s">
        <v>524</v>
      </c>
      <c r="F519" s="5">
        <v>0.17907769435892079</v>
      </c>
      <c r="G519" s="5">
        <v>1.231519</v>
      </c>
      <c r="H519" s="5">
        <v>1.0652189622780781</v>
      </c>
      <c r="I519" s="4" t="s">
        <v>523</v>
      </c>
      <c r="J519" s="4" t="s">
        <v>522</v>
      </c>
    </row>
    <row r="520" spans="1:10">
      <c r="A520" s="6" t="s">
        <v>12</v>
      </c>
      <c r="B520" s="6">
        <v>190</v>
      </c>
      <c r="C520" s="6" t="s">
        <v>27</v>
      </c>
      <c r="D520" s="6" t="s">
        <v>26</v>
      </c>
      <c r="E520" s="6" t="s">
        <v>465</v>
      </c>
      <c r="F520" s="5">
        <v>0.17305008443523151</v>
      </c>
      <c r="G520" s="5">
        <v>1.6441920000000001</v>
      </c>
      <c r="H520" s="5">
        <v>1.118416878110595</v>
      </c>
      <c r="I520" s="4" t="s">
        <v>464</v>
      </c>
      <c r="J520" s="4" t="s">
        <v>235</v>
      </c>
    </row>
    <row r="521" spans="1:10">
      <c r="A521" s="6" t="s">
        <v>12</v>
      </c>
      <c r="B521" s="6">
        <v>203</v>
      </c>
      <c r="C521" s="6" t="s">
        <v>27</v>
      </c>
      <c r="D521" s="6" t="s">
        <v>26</v>
      </c>
      <c r="E521" s="6" t="s">
        <v>275</v>
      </c>
      <c r="F521" s="5">
        <v>0.16539103431002389</v>
      </c>
      <c r="G521" s="5">
        <v>1.3485320000000001</v>
      </c>
      <c r="H521" s="5">
        <v>1.0307906749607749</v>
      </c>
      <c r="I521" s="4" t="s">
        <v>274</v>
      </c>
      <c r="J521" s="4" t="s">
        <v>235</v>
      </c>
    </row>
    <row r="522" spans="1:10">
      <c r="A522" s="6" t="s">
        <v>12</v>
      </c>
      <c r="B522" s="6">
        <v>780</v>
      </c>
      <c r="C522" s="6" t="s">
        <v>32</v>
      </c>
      <c r="D522" s="6" t="s">
        <v>31</v>
      </c>
      <c r="E522" s="6" t="s">
        <v>697</v>
      </c>
      <c r="F522" s="5">
        <v>0.16397908616763249</v>
      </c>
      <c r="G522" s="5">
        <v>1.5175719999999999</v>
      </c>
      <c r="H522" s="5">
        <v>1.016796462413522</v>
      </c>
      <c r="I522" s="4" t="s">
        <v>696</v>
      </c>
      <c r="J522" s="4" t="s">
        <v>695</v>
      </c>
    </row>
    <row r="523" spans="1:10">
      <c r="A523" s="6" t="s">
        <v>12</v>
      </c>
      <c r="B523" s="6">
        <v>757</v>
      </c>
      <c r="C523" s="6" t="s">
        <v>32</v>
      </c>
      <c r="D523" s="6" t="s">
        <v>31</v>
      </c>
      <c r="E523" s="6" t="s">
        <v>201</v>
      </c>
      <c r="F523" s="5">
        <v>0.16381366233049141</v>
      </c>
      <c r="G523" s="5">
        <v>1.4165410000000001</v>
      </c>
      <c r="H523" s="5">
        <v>1.0816580947991381</v>
      </c>
      <c r="I523" s="4" t="s">
        <v>200</v>
      </c>
      <c r="J523" s="4" t="s">
        <v>199</v>
      </c>
    </row>
    <row r="524" spans="1:10">
      <c r="A524" s="6" t="s">
        <v>12</v>
      </c>
      <c r="B524" s="6">
        <v>727</v>
      </c>
      <c r="C524" s="6" t="s">
        <v>78</v>
      </c>
      <c r="D524" s="6" t="s">
        <v>77</v>
      </c>
      <c r="E524" s="6" t="s">
        <v>419</v>
      </c>
      <c r="F524" s="5">
        <v>0.16357197003037191</v>
      </c>
      <c r="G524" s="5">
        <v>1.714737</v>
      </c>
      <c r="H524" s="5">
        <v>1.111869414688949</v>
      </c>
      <c r="I524" s="4" t="s">
        <v>418</v>
      </c>
      <c r="J524" s="4" t="s">
        <v>74</v>
      </c>
    </row>
    <row r="525" spans="1:10">
      <c r="A525" s="6" t="s">
        <v>12</v>
      </c>
      <c r="B525" s="6">
        <v>885</v>
      </c>
      <c r="C525" s="6" t="s">
        <v>32</v>
      </c>
      <c r="D525" s="6" t="s">
        <v>31</v>
      </c>
      <c r="E525" s="6" t="s">
        <v>318</v>
      </c>
      <c r="F525" s="5">
        <v>0.1420377918112285</v>
      </c>
      <c r="G525" s="5">
        <v>2.0268079999999999</v>
      </c>
      <c r="H525" s="5">
        <v>1.0594030976257349</v>
      </c>
      <c r="I525" s="4" t="s">
        <v>317</v>
      </c>
      <c r="J525" s="4" t="s">
        <v>316</v>
      </c>
    </row>
    <row r="526" spans="1:10">
      <c r="A526" s="6" t="s">
        <v>12</v>
      </c>
      <c r="B526" s="6">
        <v>200</v>
      </c>
      <c r="C526" s="6" t="s">
        <v>27</v>
      </c>
      <c r="D526" s="6" t="s">
        <v>26</v>
      </c>
      <c r="E526" s="6" t="s">
        <v>171</v>
      </c>
      <c r="F526" s="5">
        <v>0.14136398059253311</v>
      </c>
      <c r="G526" s="5">
        <v>1.54118</v>
      </c>
      <c r="H526" s="5">
        <v>1.0967762420407421</v>
      </c>
      <c r="I526" s="4" t="s">
        <v>170</v>
      </c>
      <c r="J526" s="4" t="s">
        <v>62</v>
      </c>
    </row>
    <row r="527" spans="1:10">
      <c r="A527" s="6" t="s">
        <v>12</v>
      </c>
      <c r="B527" s="6">
        <v>815</v>
      </c>
      <c r="C527" s="6" t="s">
        <v>32</v>
      </c>
      <c r="D527" s="6" t="s">
        <v>31</v>
      </c>
      <c r="E527" s="6" t="s">
        <v>499</v>
      </c>
      <c r="F527" s="5">
        <v>0.13818243927712709</v>
      </c>
      <c r="G527" s="5">
        <v>1.3550789999999999</v>
      </c>
      <c r="H527" s="5">
        <v>1.1110957496625009</v>
      </c>
      <c r="I527" s="4" t="s">
        <v>498</v>
      </c>
      <c r="J527" s="4" t="s">
        <v>402</v>
      </c>
    </row>
    <row r="528" spans="1:10">
      <c r="A528" s="6" t="s">
        <v>12</v>
      </c>
      <c r="B528" s="6">
        <v>1023</v>
      </c>
      <c r="C528" s="6" t="s">
        <v>32</v>
      </c>
      <c r="D528" s="6" t="s">
        <v>31</v>
      </c>
      <c r="E528" s="6" t="s">
        <v>91</v>
      </c>
      <c r="F528" s="5">
        <v>0.13421117473603231</v>
      </c>
      <c r="G528" s="5">
        <v>1.3686970000000001</v>
      </c>
      <c r="H528" s="5">
        <v>1.0630027161348481</v>
      </c>
      <c r="I528" s="4" t="s">
        <v>90</v>
      </c>
      <c r="J528" s="4" t="s">
        <v>89</v>
      </c>
    </row>
    <row r="529" spans="1:10">
      <c r="A529" s="6" t="s">
        <v>12</v>
      </c>
      <c r="B529" s="6">
        <v>751</v>
      </c>
      <c r="C529" s="6" t="s">
        <v>32</v>
      </c>
      <c r="D529" s="6" t="s">
        <v>31</v>
      </c>
      <c r="E529" s="6" t="s">
        <v>964</v>
      </c>
      <c r="F529" s="5">
        <v>-0.12918465822165601</v>
      </c>
      <c r="G529" s="5">
        <v>0.86292000000000002</v>
      </c>
      <c r="H529" s="5">
        <v>1.0108206352743421</v>
      </c>
      <c r="I529" s="4" t="s">
        <v>963</v>
      </c>
      <c r="J529" s="4" t="s">
        <v>51</v>
      </c>
    </row>
    <row r="530" spans="1:10">
      <c r="A530" s="6" t="s">
        <v>12</v>
      </c>
      <c r="B530" s="6">
        <v>191</v>
      </c>
      <c r="C530" s="6" t="s">
        <v>27</v>
      </c>
      <c r="D530" s="6" t="s">
        <v>26</v>
      </c>
      <c r="E530" s="6" t="s">
        <v>459</v>
      </c>
      <c r="F530" s="5">
        <v>0.12692760474357609</v>
      </c>
      <c r="G530" s="5">
        <v>1.8101160000000001</v>
      </c>
      <c r="H530" s="5">
        <v>1.1037134559014119</v>
      </c>
      <c r="I530" s="4" t="s">
        <v>458</v>
      </c>
      <c r="J530" s="4" t="s">
        <v>235</v>
      </c>
    </row>
    <row r="531" spans="1:10">
      <c r="A531" s="6" t="s">
        <v>12</v>
      </c>
      <c r="B531" s="6">
        <v>699</v>
      </c>
      <c r="C531" s="6" t="s">
        <v>27</v>
      </c>
      <c r="D531" s="6" t="s">
        <v>26</v>
      </c>
      <c r="E531" s="6" t="s">
        <v>962</v>
      </c>
      <c r="F531" s="5">
        <v>0.1238772588698891</v>
      </c>
      <c r="G531" s="5">
        <v>1.8138840000000001</v>
      </c>
      <c r="H531" s="5">
        <v>1.0071465579418479</v>
      </c>
      <c r="I531" s="4" t="s">
        <v>961</v>
      </c>
      <c r="J531" s="4" t="s">
        <v>269</v>
      </c>
    </row>
    <row r="532" spans="1:10">
      <c r="A532" s="6" t="s">
        <v>12</v>
      </c>
      <c r="B532" s="6">
        <v>947</v>
      </c>
      <c r="C532" s="6" t="s">
        <v>32</v>
      </c>
      <c r="D532" s="6" t="s">
        <v>31</v>
      </c>
      <c r="E532" s="6" t="s">
        <v>371</v>
      </c>
      <c r="F532" s="5">
        <v>-0.1229046384306562</v>
      </c>
      <c r="G532" s="5">
        <v>0.81478499999999998</v>
      </c>
      <c r="H532" s="5">
        <v>1.077122853129741</v>
      </c>
      <c r="I532" s="4" t="s">
        <v>370</v>
      </c>
      <c r="J532" s="4" t="s">
        <v>209</v>
      </c>
    </row>
    <row r="533" spans="1:10">
      <c r="A533" s="6" t="s">
        <v>12</v>
      </c>
      <c r="B533" s="6">
        <v>281</v>
      </c>
      <c r="C533" s="6" t="s">
        <v>27</v>
      </c>
      <c r="D533" s="6" t="s">
        <v>26</v>
      </c>
      <c r="E533" s="6" t="s">
        <v>25</v>
      </c>
      <c r="F533" s="5">
        <v>-0.12242361932203551</v>
      </c>
      <c r="G533" s="5">
        <v>0.80631900000000001</v>
      </c>
      <c r="H533" s="5">
        <v>1.366605427335692</v>
      </c>
      <c r="I533" s="4" t="s">
        <v>24</v>
      </c>
      <c r="J533" s="4" t="s">
        <v>23</v>
      </c>
    </row>
    <row r="534" spans="1:10">
      <c r="A534" s="6" t="s">
        <v>12</v>
      </c>
      <c r="B534" s="6">
        <v>412</v>
      </c>
      <c r="C534" s="6" t="s">
        <v>27</v>
      </c>
      <c r="D534" s="6" t="s">
        <v>26</v>
      </c>
      <c r="E534" s="6" t="s">
        <v>152</v>
      </c>
      <c r="F534" s="5">
        <v>0.12210392034323519</v>
      </c>
      <c r="G534" s="5">
        <v>1.3427819999999999</v>
      </c>
      <c r="H534" s="5">
        <v>1.0629023726029181</v>
      </c>
      <c r="I534" s="4" t="s">
        <v>151</v>
      </c>
      <c r="J534" s="4" t="s">
        <v>150</v>
      </c>
    </row>
    <row r="535" spans="1:10">
      <c r="A535" s="6" t="s">
        <v>12</v>
      </c>
      <c r="B535" s="6">
        <v>1015</v>
      </c>
      <c r="C535" s="6" t="s">
        <v>32</v>
      </c>
      <c r="D535" s="6" t="s">
        <v>31</v>
      </c>
      <c r="E535" s="6" t="s">
        <v>642</v>
      </c>
      <c r="F535" s="5">
        <v>0.11939071864741049</v>
      </c>
      <c r="G535" s="5">
        <v>1.5007889999999999</v>
      </c>
      <c r="H535" s="5">
        <v>1.0143144040183329</v>
      </c>
      <c r="I535" s="4" t="s">
        <v>641</v>
      </c>
      <c r="J535" s="4" t="s">
        <v>33</v>
      </c>
    </row>
    <row r="536" spans="1:10">
      <c r="A536" s="6" t="s">
        <v>12</v>
      </c>
      <c r="B536" s="6">
        <v>767</v>
      </c>
      <c r="C536" s="6" t="s">
        <v>32</v>
      </c>
      <c r="D536" s="6" t="s">
        <v>31</v>
      </c>
      <c r="E536" s="6" t="s">
        <v>56</v>
      </c>
      <c r="F536" s="5">
        <v>0.11852987766658479</v>
      </c>
      <c r="G536" s="5">
        <v>1.1909879999999999</v>
      </c>
      <c r="H536" s="5">
        <v>1.0600901625072401</v>
      </c>
      <c r="I536" s="4" t="s">
        <v>55</v>
      </c>
      <c r="J536" s="4" t="s">
        <v>54</v>
      </c>
    </row>
    <row r="537" spans="1:10">
      <c r="A537" s="6" t="s">
        <v>12</v>
      </c>
      <c r="B537" s="6">
        <v>915</v>
      </c>
      <c r="C537" s="6" t="s">
        <v>32</v>
      </c>
      <c r="D537" s="6" t="s">
        <v>31</v>
      </c>
      <c r="E537" s="6" t="s">
        <v>913</v>
      </c>
      <c r="F537" s="5">
        <v>0.11677179133612731</v>
      </c>
      <c r="G537" s="5">
        <v>1.2895669999999999</v>
      </c>
      <c r="H537" s="5">
        <v>1.044796271999169</v>
      </c>
      <c r="I537" s="4" t="s">
        <v>912</v>
      </c>
      <c r="J537" s="4" t="s">
        <v>682</v>
      </c>
    </row>
    <row r="538" spans="1:10">
      <c r="A538" s="6" t="s">
        <v>12</v>
      </c>
      <c r="B538" s="6">
        <v>765</v>
      </c>
      <c r="C538" s="6" t="s">
        <v>32</v>
      </c>
      <c r="D538" s="6" t="s">
        <v>31</v>
      </c>
      <c r="E538" s="6" t="s">
        <v>345</v>
      </c>
      <c r="F538" s="5">
        <v>-0.1119350842928087</v>
      </c>
      <c r="G538" s="5">
        <v>0.70010799999999995</v>
      </c>
      <c r="H538" s="5">
        <v>1.0812073846319741</v>
      </c>
      <c r="I538" s="4" t="s">
        <v>344</v>
      </c>
      <c r="J538" s="4" t="s">
        <v>218</v>
      </c>
    </row>
    <row r="539" spans="1:10">
      <c r="A539" s="6" t="s">
        <v>12</v>
      </c>
      <c r="B539" s="6">
        <v>728</v>
      </c>
      <c r="C539" s="6" t="s">
        <v>78</v>
      </c>
      <c r="D539" s="6" t="s">
        <v>77</v>
      </c>
      <c r="E539" s="6" t="s">
        <v>679</v>
      </c>
      <c r="F539" s="5">
        <v>0.10113893706890301</v>
      </c>
      <c r="G539" s="5">
        <v>1.2928789999999999</v>
      </c>
      <c r="H539" s="5">
        <v>1.1989573118416621</v>
      </c>
      <c r="I539" s="4" t="s">
        <v>678</v>
      </c>
      <c r="J539" s="4" t="s">
        <v>74</v>
      </c>
    </row>
    <row r="540" spans="1:10">
      <c r="A540" s="6" t="s">
        <v>12</v>
      </c>
      <c r="B540" s="6">
        <v>729</v>
      </c>
      <c r="C540" s="6" t="s">
        <v>78</v>
      </c>
      <c r="D540" s="6" t="s">
        <v>77</v>
      </c>
      <c r="E540" s="6" t="s">
        <v>452</v>
      </c>
      <c r="F540" s="5">
        <v>9.0556820349780673E-2</v>
      </c>
      <c r="G540" s="5">
        <v>1.5861350000000001</v>
      </c>
      <c r="H540" s="5">
        <v>1.144137580405356</v>
      </c>
      <c r="I540" s="4" t="s">
        <v>451</v>
      </c>
      <c r="J540" s="4" t="s">
        <v>74</v>
      </c>
    </row>
    <row r="541" spans="1:10">
      <c r="A541" s="6" t="s">
        <v>12</v>
      </c>
      <c r="B541" s="6">
        <v>219</v>
      </c>
      <c r="C541" s="6" t="s">
        <v>27</v>
      </c>
      <c r="D541" s="6" t="s">
        <v>26</v>
      </c>
      <c r="E541" s="6" t="s">
        <v>724</v>
      </c>
      <c r="F541" s="5">
        <v>9.0146030176054256E-2</v>
      </c>
      <c r="G541" s="5">
        <v>1.948204</v>
      </c>
      <c r="H541" s="5">
        <v>1.29569868779955</v>
      </c>
      <c r="I541" s="4" t="s">
        <v>723</v>
      </c>
      <c r="J541" s="4" t="s">
        <v>206</v>
      </c>
    </row>
    <row r="542" spans="1:10">
      <c r="A542" s="6" t="s">
        <v>12</v>
      </c>
      <c r="B542" s="6">
        <v>2</v>
      </c>
      <c r="C542" s="6" t="s">
        <v>99</v>
      </c>
      <c r="D542" s="6" t="s">
        <v>111</v>
      </c>
      <c r="E542" s="6" t="s">
        <v>450</v>
      </c>
      <c r="F542" s="5">
        <v>8.964164512953883E-2</v>
      </c>
      <c r="G542" s="5">
        <v>1.241296</v>
      </c>
      <c r="H542" s="5">
        <v>1.295613098149013</v>
      </c>
      <c r="I542" s="4" t="s">
        <v>449</v>
      </c>
      <c r="J542" s="4" t="s">
        <v>108</v>
      </c>
    </row>
    <row r="543" spans="1:10">
      <c r="A543" s="6" t="s">
        <v>12</v>
      </c>
      <c r="B543" s="6">
        <v>803</v>
      </c>
      <c r="C543" s="6" t="s">
        <v>32</v>
      </c>
      <c r="D543" s="6" t="s">
        <v>31</v>
      </c>
      <c r="E543" s="6" t="s">
        <v>608</v>
      </c>
      <c r="F543" s="5">
        <v>8.7603755370157105E-2</v>
      </c>
      <c r="G543" s="5">
        <v>1.9491670000000001</v>
      </c>
      <c r="H543" s="5">
        <v>1.2367719562444219</v>
      </c>
      <c r="I543" s="4" t="s">
        <v>607</v>
      </c>
      <c r="J543" s="4" t="s">
        <v>336</v>
      </c>
    </row>
    <row r="544" spans="1:10">
      <c r="A544" s="6" t="s">
        <v>12</v>
      </c>
      <c r="B544" s="6">
        <v>792</v>
      </c>
      <c r="C544" s="6" t="s">
        <v>32</v>
      </c>
      <c r="D544" s="6" t="s">
        <v>31</v>
      </c>
      <c r="E544" s="6" t="s">
        <v>435</v>
      </c>
      <c r="F544" s="5">
        <v>6.8517404168741719E-2</v>
      </c>
      <c r="G544" s="5">
        <v>1.4848699999999999</v>
      </c>
      <c r="H544" s="5">
        <v>1.092579826658179</v>
      </c>
      <c r="I544" s="4" t="s">
        <v>434</v>
      </c>
      <c r="J544" s="4" t="s">
        <v>316</v>
      </c>
    </row>
    <row r="545" spans="1:10">
      <c r="A545" s="6" t="s">
        <v>12</v>
      </c>
      <c r="B545" s="6">
        <v>8</v>
      </c>
      <c r="C545" s="6" t="s">
        <v>99</v>
      </c>
      <c r="D545" s="6" t="s">
        <v>98</v>
      </c>
      <c r="E545" s="6" t="s">
        <v>198</v>
      </c>
      <c r="F545" s="5">
        <v>-6.2078613185983123E-2</v>
      </c>
      <c r="G545" s="5">
        <v>1.117364</v>
      </c>
      <c r="H545" s="5">
        <v>1.4239953643433141</v>
      </c>
      <c r="I545" s="4" t="s">
        <v>197</v>
      </c>
      <c r="J545" s="4" t="s">
        <v>95</v>
      </c>
    </row>
    <row r="546" spans="1:10">
      <c r="A546" s="6" t="s">
        <v>12</v>
      </c>
      <c r="B546" s="6">
        <v>198</v>
      </c>
      <c r="C546" s="6" t="s">
        <v>27</v>
      </c>
      <c r="D546" s="6" t="s">
        <v>26</v>
      </c>
      <c r="E546" s="6" t="s">
        <v>586</v>
      </c>
      <c r="F546" s="5">
        <v>4.9825653929320493E-2</v>
      </c>
      <c r="G546" s="5">
        <v>1.2290080000000001</v>
      </c>
      <c r="H546" s="5">
        <v>1.1303025559013751</v>
      </c>
      <c r="I546" s="4" t="s">
        <v>585</v>
      </c>
      <c r="J546" s="4" t="s">
        <v>62</v>
      </c>
    </row>
    <row r="547" spans="1:10">
      <c r="A547" s="6" t="s">
        <v>11</v>
      </c>
      <c r="B547" s="6">
        <v>0</v>
      </c>
      <c r="F547" s="5">
        <v>-4.9264204038833084</v>
      </c>
      <c r="I547" s="4" t="s">
        <v>521</v>
      </c>
      <c r="J547" s="4" t="s">
        <v>521</v>
      </c>
    </row>
    <row r="548" spans="1:10">
      <c r="A548" s="6" t="s">
        <v>11</v>
      </c>
      <c r="B548" s="6">
        <v>812</v>
      </c>
      <c r="C548" s="6" t="s">
        <v>32</v>
      </c>
      <c r="D548" s="6" t="s">
        <v>31</v>
      </c>
      <c r="E548" s="6" t="s">
        <v>503</v>
      </c>
      <c r="F548" s="5">
        <v>3.712863856253481</v>
      </c>
      <c r="G548" s="5">
        <v>29.740371</v>
      </c>
      <c r="H548" s="5">
        <v>1.268944440223716</v>
      </c>
      <c r="I548" s="4" t="s">
        <v>502</v>
      </c>
      <c r="J548" s="4" t="s">
        <v>402</v>
      </c>
    </row>
    <row r="549" spans="1:10">
      <c r="A549" s="6" t="s">
        <v>11</v>
      </c>
      <c r="B549" s="6">
        <v>985</v>
      </c>
      <c r="C549" s="6" t="s">
        <v>32</v>
      </c>
      <c r="D549" s="6" t="s">
        <v>31</v>
      </c>
      <c r="E549" s="6" t="s">
        <v>489</v>
      </c>
      <c r="F549" s="5">
        <v>-1.016199530376346</v>
      </c>
      <c r="G549" s="5">
        <v>0.49441200000000002</v>
      </c>
      <c r="H549" s="5">
        <v>1.1369893509306519</v>
      </c>
      <c r="I549" s="4" t="s">
        <v>488</v>
      </c>
      <c r="J549" s="4" t="s">
        <v>402</v>
      </c>
    </row>
    <row r="550" spans="1:10">
      <c r="A550" s="6" t="s">
        <v>11</v>
      </c>
      <c r="B550" s="6">
        <v>845</v>
      </c>
      <c r="C550" s="6" t="s">
        <v>32</v>
      </c>
      <c r="D550" s="6" t="s">
        <v>31</v>
      </c>
      <c r="E550" s="6" t="s">
        <v>495</v>
      </c>
      <c r="F550" s="5">
        <v>-0.99034787323022921</v>
      </c>
      <c r="G550" s="5">
        <v>0.49729800000000002</v>
      </c>
      <c r="H550" s="5">
        <v>1.1162124354494689</v>
      </c>
      <c r="I550" s="4" t="s">
        <v>494</v>
      </c>
      <c r="J550" s="4" t="s">
        <v>402</v>
      </c>
    </row>
    <row r="551" spans="1:10">
      <c r="A551" s="6" t="s">
        <v>11</v>
      </c>
      <c r="B551" s="6">
        <v>1019</v>
      </c>
      <c r="C551" s="6" t="s">
        <v>32</v>
      </c>
      <c r="D551" s="6" t="s">
        <v>31</v>
      </c>
      <c r="E551" s="6" t="s">
        <v>505</v>
      </c>
      <c r="F551" s="5">
        <v>-0.94815035185647678</v>
      </c>
      <c r="G551" s="5">
        <v>0.54919899999999999</v>
      </c>
      <c r="H551" s="5">
        <v>1.098416932945262</v>
      </c>
      <c r="I551" s="4" t="s">
        <v>504</v>
      </c>
      <c r="J551" s="4" t="s">
        <v>402</v>
      </c>
    </row>
    <row r="552" spans="1:10">
      <c r="A552" s="6" t="s">
        <v>11</v>
      </c>
      <c r="B552" s="6">
        <v>822</v>
      </c>
      <c r="C552" s="6" t="s">
        <v>32</v>
      </c>
      <c r="D552" s="6" t="s">
        <v>31</v>
      </c>
      <c r="E552" s="6" t="s">
        <v>493</v>
      </c>
      <c r="F552" s="5">
        <v>-0.93533042896328045</v>
      </c>
      <c r="G552" s="5">
        <v>0.51851899999999995</v>
      </c>
      <c r="H552" s="5">
        <v>1.117636671620817</v>
      </c>
      <c r="I552" s="4" t="s">
        <v>492</v>
      </c>
      <c r="J552" s="4" t="s">
        <v>402</v>
      </c>
    </row>
    <row r="553" spans="1:10">
      <c r="A553" s="6" t="s">
        <v>11</v>
      </c>
      <c r="B553" s="6">
        <v>774</v>
      </c>
      <c r="C553" s="6" t="s">
        <v>32</v>
      </c>
      <c r="D553" s="6" t="s">
        <v>31</v>
      </c>
      <c r="E553" s="6" t="s">
        <v>512</v>
      </c>
      <c r="F553" s="5">
        <v>-0.90903377538261343</v>
      </c>
      <c r="G553" s="5">
        <v>0.41290700000000002</v>
      </c>
      <c r="H553" s="5">
        <v>1.1754101893027951</v>
      </c>
      <c r="I553" s="4" t="s">
        <v>511</v>
      </c>
      <c r="J553" s="4" t="s">
        <v>402</v>
      </c>
    </row>
    <row r="554" spans="1:10">
      <c r="A554" s="6" t="s">
        <v>11</v>
      </c>
      <c r="B554" s="6">
        <v>787</v>
      </c>
      <c r="C554" s="6" t="s">
        <v>32</v>
      </c>
      <c r="D554" s="6" t="s">
        <v>31</v>
      </c>
      <c r="E554" s="6" t="s">
        <v>497</v>
      </c>
      <c r="F554" s="5">
        <v>-0.90457153769238596</v>
      </c>
      <c r="G554" s="5">
        <v>0.54425299999999999</v>
      </c>
      <c r="H554" s="5">
        <v>1.117413547183298</v>
      </c>
      <c r="I554" s="4" t="s">
        <v>496</v>
      </c>
      <c r="J554" s="4" t="s">
        <v>402</v>
      </c>
    </row>
    <row r="555" spans="1:10">
      <c r="A555" s="6" t="s">
        <v>11</v>
      </c>
      <c r="B555" s="6">
        <v>956</v>
      </c>
      <c r="C555" s="6" t="s">
        <v>32</v>
      </c>
      <c r="D555" s="6" t="s">
        <v>31</v>
      </c>
      <c r="E555" s="6" t="s">
        <v>487</v>
      </c>
      <c r="F555" s="5">
        <v>-0.9026979117378372</v>
      </c>
      <c r="G555" s="5">
        <v>0.59824500000000003</v>
      </c>
      <c r="H555" s="5">
        <v>1.063383053776489</v>
      </c>
      <c r="I555" s="4" t="s">
        <v>486</v>
      </c>
      <c r="J555" s="4" t="s">
        <v>402</v>
      </c>
    </row>
    <row r="556" spans="1:10">
      <c r="A556" s="6" t="s">
        <v>11</v>
      </c>
      <c r="B556" s="6">
        <v>983</v>
      </c>
      <c r="C556" s="6" t="s">
        <v>32</v>
      </c>
      <c r="D556" s="6" t="s">
        <v>31</v>
      </c>
      <c r="E556" s="6" t="s">
        <v>516</v>
      </c>
      <c r="F556" s="5">
        <v>-0.89732800613212493</v>
      </c>
      <c r="G556" s="5">
        <v>0.484987</v>
      </c>
      <c r="H556" s="5">
        <v>1.22636957610468</v>
      </c>
      <c r="I556" s="4" t="s">
        <v>515</v>
      </c>
      <c r="J556" s="4" t="s">
        <v>444</v>
      </c>
    </row>
    <row r="557" spans="1:10">
      <c r="A557" s="6" t="s">
        <v>11</v>
      </c>
      <c r="B557" s="6">
        <v>438</v>
      </c>
      <c r="C557" s="6" t="s">
        <v>27</v>
      </c>
      <c r="D557" s="6" t="s">
        <v>26</v>
      </c>
      <c r="E557" s="6" t="s">
        <v>960</v>
      </c>
      <c r="F557" s="5">
        <v>0.89624689183619455</v>
      </c>
      <c r="G557" s="5">
        <v>7.5136810000000001</v>
      </c>
      <c r="H557" s="5">
        <v>1.0391589107543371</v>
      </c>
      <c r="I557" s="4" t="s">
        <v>959</v>
      </c>
      <c r="J557" s="4" t="s">
        <v>313</v>
      </c>
    </row>
    <row r="558" spans="1:10">
      <c r="A558" s="6" t="s">
        <v>11</v>
      </c>
      <c r="B558" s="6">
        <v>964</v>
      </c>
      <c r="C558" s="6" t="s">
        <v>32</v>
      </c>
      <c r="D558" s="6" t="s">
        <v>31</v>
      </c>
      <c r="E558" s="6" t="s">
        <v>520</v>
      </c>
      <c r="F558" s="5">
        <v>-0.85698062287738075</v>
      </c>
      <c r="G558" s="5">
        <v>0.4602770000000001</v>
      </c>
      <c r="H558" s="5">
        <v>1.1278034744872769</v>
      </c>
      <c r="I558" s="4" t="s">
        <v>519</v>
      </c>
      <c r="J558" s="4" t="s">
        <v>444</v>
      </c>
    </row>
    <row r="559" spans="1:10">
      <c r="A559" s="6" t="s">
        <v>11</v>
      </c>
      <c r="B559" s="6">
        <v>110</v>
      </c>
      <c r="C559" s="6" t="s">
        <v>381</v>
      </c>
      <c r="D559" s="6" t="s">
        <v>26</v>
      </c>
      <c r="E559" s="6" t="s">
        <v>632</v>
      </c>
      <c r="F559" s="5">
        <v>-0.80764942252207694</v>
      </c>
      <c r="G559" s="5">
        <v>0.32974599999999998</v>
      </c>
      <c r="H559" s="5">
        <v>1.0428886250959839</v>
      </c>
      <c r="I559" s="4" t="s">
        <v>631</v>
      </c>
      <c r="J559" s="4" t="s">
        <v>455</v>
      </c>
    </row>
    <row r="560" spans="1:10">
      <c r="A560" s="6" t="s">
        <v>11</v>
      </c>
      <c r="B560" s="6">
        <v>815</v>
      </c>
      <c r="C560" s="6" t="s">
        <v>32</v>
      </c>
      <c r="D560" s="6" t="s">
        <v>31</v>
      </c>
      <c r="E560" s="6" t="s">
        <v>499</v>
      </c>
      <c r="F560" s="5">
        <v>-0.74818146663304885</v>
      </c>
      <c r="G560" s="5">
        <v>0.74260599999999999</v>
      </c>
      <c r="H560" s="5">
        <v>1.1196839266954011</v>
      </c>
      <c r="I560" s="4" t="s">
        <v>498</v>
      </c>
      <c r="J560" s="4" t="s">
        <v>402</v>
      </c>
    </row>
    <row r="561" spans="1:10">
      <c r="A561" s="6" t="s">
        <v>11</v>
      </c>
      <c r="B561" s="6">
        <v>1</v>
      </c>
      <c r="C561" s="6" t="s">
        <v>99</v>
      </c>
      <c r="D561" s="6" t="s">
        <v>111</v>
      </c>
      <c r="E561" s="6" t="s">
        <v>467</v>
      </c>
      <c r="F561" s="5">
        <v>-0.71397716183342008</v>
      </c>
      <c r="G561" s="5">
        <v>0.43261699999999997</v>
      </c>
      <c r="H561" s="5">
        <v>1.0854983539170071</v>
      </c>
      <c r="I561" s="4" t="s">
        <v>466</v>
      </c>
      <c r="J561" s="4" t="s">
        <v>108</v>
      </c>
    </row>
    <row r="562" spans="1:10">
      <c r="A562" s="6" t="s">
        <v>11</v>
      </c>
      <c r="B562" s="6">
        <v>800</v>
      </c>
      <c r="C562" s="6" t="s">
        <v>32</v>
      </c>
      <c r="D562" s="6" t="s">
        <v>31</v>
      </c>
      <c r="E562" s="6" t="s">
        <v>501</v>
      </c>
      <c r="F562" s="5">
        <v>-0.69427515469711543</v>
      </c>
      <c r="G562" s="5">
        <v>0.65828100000000001</v>
      </c>
      <c r="H562" s="5">
        <v>1.0216458450465371</v>
      </c>
      <c r="I562" s="4" t="s">
        <v>500</v>
      </c>
      <c r="J562" s="4" t="s">
        <v>402</v>
      </c>
    </row>
    <row r="563" spans="1:10">
      <c r="A563" s="6" t="s">
        <v>11</v>
      </c>
      <c r="B563" s="6">
        <v>869</v>
      </c>
      <c r="C563" s="6" t="s">
        <v>32</v>
      </c>
      <c r="D563" s="6" t="s">
        <v>31</v>
      </c>
      <c r="E563" s="6" t="s">
        <v>856</v>
      </c>
      <c r="F563" s="5">
        <v>0.54571754823909868</v>
      </c>
      <c r="G563" s="5">
        <v>4.2566839999999999</v>
      </c>
      <c r="H563" s="5">
        <v>1.0701828897254351</v>
      </c>
      <c r="I563" s="4" t="s">
        <v>855</v>
      </c>
      <c r="J563" s="4" t="s">
        <v>536</v>
      </c>
    </row>
    <row r="564" spans="1:10">
      <c r="A564" s="6" t="s">
        <v>11</v>
      </c>
      <c r="B564" s="6">
        <v>206</v>
      </c>
      <c r="C564" s="6" t="s">
        <v>27</v>
      </c>
      <c r="D564" s="6" t="s">
        <v>26</v>
      </c>
      <c r="E564" s="6" t="s">
        <v>623</v>
      </c>
      <c r="F564" s="5">
        <v>0.54096692173024019</v>
      </c>
      <c r="G564" s="5">
        <v>2.6336349999999999</v>
      </c>
      <c r="H564" s="5">
        <v>1.066909059629175</v>
      </c>
      <c r="I564" s="4" t="s">
        <v>622</v>
      </c>
      <c r="J564" s="4" t="s">
        <v>613</v>
      </c>
    </row>
    <row r="565" spans="1:10">
      <c r="A565" s="6" t="s">
        <v>11</v>
      </c>
      <c r="B565" s="6">
        <v>419</v>
      </c>
      <c r="C565" s="6" t="s">
        <v>27</v>
      </c>
      <c r="D565" s="6" t="s">
        <v>26</v>
      </c>
      <c r="E565" s="6" t="s">
        <v>958</v>
      </c>
      <c r="F565" s="5">
        <v>0.5310755374119126</v>
      </c>
      <c r="G565" s="5">
        <v>4.5917410000000016</v>
      </c>
      <c r="H565" s="5">
        <v>1.0317101175304111</v>
      </c>
      <c r="I565" s="4" t="s">
        <v>957</v>
      </c>
      <c r="J565" s="4" t="s">
        <v>313</v>
      </c>
    </row>
    <row r="566" spans="1:10">
      <c r="A566" s="6" t="s">
        <v>11</v>
      </c>
      <c r="B566" s="6">
        <v>1024</v>
      </c>
      <c r="C566" s="6" t="s">
        <v>99</v>
      </c>
      <c r="D566" s="6" t="s">
        <v>98</v>
      </c>
      <c r="E566" s="6" t="s">
        <v>491</v>
      </c>
      <c r="F566" s="5">
        <v>0.51555036491156925</v>
      </c>
      <c r="G566" s="5">
        <v>0.67348200000000003</v>
      </c>
      <c r="H566" s="5">
        <v>1.0400104126994081</v>
      </c>
      <c r="I566" s="4" t="s">
        <v>490</v>
      </c>
      <c r="J566" s="4" t="s">
        <v>95</v>
      </c>
    </row>
    <row r="567" spans="1:10">
      <c r="A567" s="6" t="s">
        <v>11</v>
      </c>
      <c r="B567" s="6">
        <v>424</v>
      </c>
      <c r="C567" s="6" t="s">
        <v>27</v>
      </c>
      <c r="D567" s="6" t="s">
        <v>26</v>
      </c>
      <c r="E567" s="6" t="s">
        <v>956</v>
      </c>
      <c r="F567" s="5">
        <v>0.45811843916086809</v>
      </c>
      <c r="G567" s="5">
        <v>6.1816300000000002</v>
      </c>
      <c r="H567" s="5">
        <v>1.0603400913491019</v>
      </c>
      <c r="I567" s="4" t="s">
        <v>955</v>
      </c>
      <c r="J567" s="4" t="s">
        <v>954</v>
      </c>
    </row>
    <row r="568" spans="1:10">
      <c r="A568" s="6" t="s">
        <v>11</v>
      </c>
      <c r="B568" s="6">
        <v>210</v>
      </c>
      <c r="C568" s="6" t="s">
        <v>27</v>
      </c>
      <c r="D568" s="6" t="s">
        <v>26</v>
      </c>
      <c r="E568" s="6" t="s">
        <v>630</v>
      </c>
      <c r="F568" s="5">
        <v>0.40094833063243351</v>
      </c>
      <c r="G568" s="5">
        <v>2.137232</v>
      </c>
      <c r="H568" s="5">
        <v>1.0157673572465591</v>
      </c>
      <c r="I568" s="4" t="s">
        <v>629</v>
      </c>
      <c r="J568" s="4" t="s">
        <v>628</v>
      </c>
    </row>
    <row r="569" spans="1:10">
      <c r="A569" s="6" t="s">
        <v>11</v>
      </c>
      <c r="B569" s="6">
        <v>784</v>
      </c>
      <c r="C569" s="6" t="s">
        <v>32</v>
      </c>
      <c r="D569" s="6" t="s">
        <v>31</v>
      </c>
      <c r="E569" s="6" t="s">
        <v>538</v>
      </c>
      <c r="F569" s="5">
        <v>0.38986028737320882</v>
      </c>
      <c r="G569" s="5">
        <v>2.4111910000000001</v>
      </c>
      <c r="H569" s="5">
        <v>1.012318574439488</v>
      </c>
      <c r="I569" s="4" t="s">
        <v>537</v>
      </c>
      <c r="J569" s="4" t="s">
        <v>536</v>
      </c>
    </row>
    <row r="570" spans="1:10">
      <c r="A570" s="6" t="s">
        <v>11</v>
      </c>
      <c r="B570" s="6">
        <v>207</v>
      </c>
      <c r="C570" s="6" t="s">
        <v>27</v>
      </c>
      <c r="D570" s="6" t="s">
        <v>26</v>
      </c>
      <c r="E570" s="6" t="s">
        <v>615</v>
      </c>
      <c r="F570" s="5">
        <v>0.37783328671657518</v>
      </c>
      <c r="G570" s="5">
        <v>2.5863770000000001</v>
      </c>
      <c r="H570" s="5">
        <v>1.059562447635283</v>
      </c>
      <c r="I570" s="4" t="s">
        <v>614</v>
      </c>
      <c r="J570" s="4" t="s">
        <v>613</v>
      </c>
    </row>
    <row r="571" spans="1:10">
      <c r="A571" s="6" t="s">
        <v>11</v>
      </c>
      <c r="B571" s="6">
        <v>421</v>
      </c>
      <c r="C571" s="6" t="s">
        <v>27</v>
      </c>
      <c r="D571" s="6" t="s">
        <v>26</v>
      </c>
      <c r="E571" s="6" t="s">
        <v>953</v>
      </c>
      <c r="F571" s="5">
        <v>0.37246350992737243</v>
      </c>
      <c r="G571" s="5">
        <v>2.750429</v>
      </c>
      <c r="H571" s="5">
        <v>1.1143148730369561</v>
      </c>
      <c r="I571" s="4" t="s">
        <v>952</v>
      </c>
      <c r="J571" s="4" t="s">
        <v>313</v>
      </c>
    </row>
    <row r="572" spans="1:10">
      <c r="A572" s="6" t="s">
        <v>11</v>
      </c>
      <c r="B572" s="6">
        <v>1011</v>
      </c>
      <c r="C572" s="6" t="s">
        <v>32</v>
      </c>
      <c r="D572" s="6" t="s">
        <v>31</v>
      </c>
      <c r="E572" s="6" t="s">
        <v>514</v>
      </c>
      <c r="F572" s="5">
        <v>-0.32910124537603958</v>
      </c>
      <c r="G572" s="5">
        <v>0.76138100000000009</v>
      </c>
      <c r="H572" s="5">
        <v>1.265914392076271</v>
      </c>
      <c r="I572" s="4" t="s">
        <v>513</v>
      </c>
      <c r="J572" s="4" t="s">
        <v>402</v>
      </c>
    </row>
    <row r="573" spans="1:10">
      <c r="A573" s="6" t="s">
        <v>11</v>
      </c>
      <c r="B573" s="6">
        <v>218</v>
      </c>
      <c r="C573" s="6" t="s">
        <v>27</v>
      </c>
      <c r="D573" s="6" t="s">
        <v>26</v>
      </c>
      <c r="E573" s="6" t="s">
        <v>350</v>
      </c>
      <c r="F573" s="5">
        <v>-0.32355300339738768</v>
      </c>
      <c r="G573" s="5">
        <v>0.70518800000000004</v>
      </c>
      <c r="H573" s="5">
        <v>1.0668828816561631</v>
      </c>
      <c r="I573" s="4" t="s">
        <v>349</v>
      </c>
      <c r="J573" s="4" t="s">
        <v>235</v>
      </c>
    </row>
    <row r="574" spans="1:10">
      <c r="A574" s="6" t="s">
        <v>11</v>
      </c>
      <c r="B574" s="6">
        <v>870</v>
      </c>
      <c r="C574" s="6" t="s">
        <v>32</v>
      </c>
      <c r="D574" s="6" t="s">
        <v>31</v>
      </c>
      <c r="E574" s="6" t="s">
        <v>790</v>
      </c>
      <c r="F574" s="5">
        <v>0.32134514458105878</v>
      </c>
      <c r="G574" s="5">
        <v>2.1384880000000002</v>
      </c>
      <c r="H574" s="5">
        <v>1.033139059393724</v>
      </c>
      <c r="I574" s="4" t="s">
        <v>789</v>
      </c>
      <c r="J574" s="4" t="s">
        <v>536</v>
      </c>
    </row>
    <row r="575" spans="1:10">
      <c r="A575" s="6" t="s">
        <v>11</v>
      </c>
      <c r="B575" s="6">
        <v>758</v>
      </c>
      <c r="C575" s="6" t="s">
        <v>32</v>
      </c>
      <c r="D575" s="6" t="s">
        <v>31</v>
      </c>
      <c r="E575" s="6" t="s">
        <v>510</v>
      </c>
      <c r="F575" s="5">
        <v>-0.30531244986902978</v>
      </c>
      <c r="G575" s="5">
        <v>0.94919200000000004</v>
      </c>
      <c r="H575" s="5">
        <v>1.078048561328828</v>
      </c>
      <c r="I575" s="4" t="s">
        <v>509</v>
      </c>
      <c r="J575" s="4" t="s">
        <v>402</v>
      </c>
    </row>
    <row r="576" spans="1:10">
      <c r="A576" s="6" t="s">
        <v>11</v>
      </c>
      <c r="B576" s="6">
        <v>530</v>
      </c>
      <c r="C576" s="6" t="s">
        <v>27</v>
      </c>
      <c r="D576" s="6" t="s">
        <v>26</v>
      </c>
      <c r="E576" s="6" t="s">
        <v>88</v>
      </c>
      <c r="F576" s="5">
        <v>0.29653783057709049</v>
      </c>
      <c r="G576" s="5">
        <v>1.5745469999999999</v>
      </c>
      <c r="H576" s="5">
        <v>1.120709662383409</v>
      </c>
      <c r="I576" s="4" t="s">
        <v>87</v>
      </c>
      <c r="J576" s="4" t="s">
        <v>86</v>
      </c>
    </row>
    <row r="577" spans="1:10">
      <c r="A577" s="6" t="s">
        <v>11</v>
      </c>
      <c r="B577" s="6">
        <v>1000</v>
      </c>
      <c r="C577" s="6" t="s">
        <v>32</v>
      </c>
      <c r="D577" s="6" t="s">
        <v>31</v>
      </c>
      <c r="E577" s="6" t="s">
        <v>619</v>
      </c>
      <c r="F577" s="5">
        <v>0.27051272591872172</v>
      </c>
      <c r="G577" s="5">
        <v>1.822946</v>
      </c>
      <c r="H577" s="5">
        <v>1.026919835212835</v>
      </c>
      <c r="I577" s="4" t="s">
        <v>618</v>
      </c>
      <c r="J577" s="4" t="s">
        <v>89</v>
      </c>
    </row>
    <row r="578" spans="1:10">
      <c r="A578" s="6" t="s">
        <v>11</v>
      </c>
      <c r="B578" s="6">
        <v>225</v>
      </c>
      <c r="C578" s="6" t="s">
        <v>27</v>
      </c>
      <c r="D578" s="6" t="s">
        <v>26</v>
      </c>
      <c r="E578" s="6" t="s">
        <v>478</v>
      </c>
      <c r="F578" s="5">
        <v>-0.26691502371549791</v>
      </c>
      <c r="G578" s="5">
        <v>0.63857700000000006</v>
      </c>
      <c r="H578" s="5">
        <v>1.3046584626227271</v>
      </c>
      <c r="I578" s="4" t="s">
        <v>477</v>
      </c>
      <c r="J578" s="4" t="s">
        <v>474</v>
      </c>
    </row>
    <row r="579" spans="1:10">
      <c r="A579" s="6" t="s">
        <v>11</v>
      </c>
      <c r="B579" s="6">
        <v>778</v>
      </c>
      <c r="C579" s="6" t="s">
        <v>32</v>
      </c>
      <c r="D579" s="6" t="s">
        <v>31</v>
      </c>
      <c r="E579" s="6" t="s">
        <v>600</v>
      </c>
      <c r="F579" s="5">
        <v>0.25422475082283852</v>
      </c>
      <c r="G579" s="5">
        <v>1.6954990000000001</v>
      </c>
      <c r="H579" s="5">
        <v>1.0297692778481631</v>
      </c>
      <c r="I579" s="4" t="s">
        <v>599</v>
      </c>
      <c r="J579" s="4" t="s">
        <v>28</v>
      </c>
    </row>
    <row r="580" spans="1:10">
      <c r="A580" s="6" t="s">
        <v>11</v>
      </c>
      <c r="B580" s="6">
        <v>6</v>
      </c>
      <c r="C580" s="6" t="s">
        <v>99</v>
      </c>
      <c r="D580" s="6" t="s">
        <v>98</v>
      </c>
      <c r="E580" s="6" t="s">
        <v>471</v>
      </c>
      <c r="F580" s="5">
        <v>-0.25180725574033153</v>
      </c>
      <c r="G580" s="5">
        <v>0.85654400000000008</v>
      </c>
      <c r="H580" s="5">
        <v>1.757083547281012</v>
      </c>
      <c r="I580" s="4" t="s">
        <v>470</v>
      </c>
      <c r="J580" s="4" t="s">
        <v>95</v>
      </c>
    </row>
    <row r="581" spans="1:10">
      <c r="A581" s="6" t="s">
        <v>11</v>
      </c>
      <c r="B581" s="6">
        <v>2</v>
      </c>
      <c r="C581" s="6" t="s">
        <v>99</v>
      </c>
      <c r="D581" s="6" t="s">
        <v>111</v>
      </c>
      <c r="E581" s="6" t="s">
        <v>450</v>
      </c>
      <c r="F581" s="5">
        <v>-0.24650684503806949</v>
      </c>
      <c r="G581" s="5">
        <v>0.75760699999999992</v>
      </c>
      <c r="H581" s="5">
        <v>1.1702771985310541</v>
      </c>
      <c r="I581" s="4" t="s">
        <v>449</v>
      </c>
      <c r="J581" s="4" t="s">
        <v>108</v>
      </c>
    </row>
    <row r="582" spans="1:10">
      <c r="A582" s="6" t="s">
        <v>11</v>
      </c>
      <c r="B582" s="6">
        <v>793</v>
      </c>
      <c r="C582" s="6" t="s">
        <v>32</v>
      </c>
      <c r="D582" s="6" t="s">
        <v>31</v>
      </c>
      <c r="E582" s="6" t="s">
        <v>590</v>
      </c>
      <c r="F582" s="5">
        <v>0.2431367341625448</v>
      </c>
      <c r="G582" s="5">
        <v>1.8229599999999999</v>
      </c>
      <c r="H582" s="5">
        <v>1.02661472918121</v>
      </c>
      <c r="I582" s="4" t="s">
        <v>589</v>
      </c>
      <c r="J582" s="4" t="s">
        <v>402</v>
      </c>
    </row>
    <row r="583" spans="1:10">
      <c r="A583" s="6" t="s">
        <v>11</v>
      </c>
      <c r="B583" s="6">
        <v>548</v>
      </c>
      <c r="C583" s="6" t="s">
        <v>27</v>
      </c>
      <c r="D583" s="6" t="s">
        <v>26</v>
      </c>
      <c r="E583" s="6" t="s">
        <v>947</v>
      </c>
      <c r="F583" s="5">
        <v>0.23445838413660089</v>
      </c>
      <c r="G583" s="5">
        <v>2.7999390000000002</v>
      </c>
      <c r="H583" s="5">
        <v>1.0638764676200101</v>
      </c>
      <c r="I583" s="4" t="s">
        <v>946</v>
      </c>
      <c r="J583" s="4" t="s">
        <v>243</v>
      </c>
    </row>
    <row r="584" spans="1:10">
      <c r="A584" s="6" t="s">
        <v>11</v>
      </c>
      <c r="B584" s="6">
        <v>791</v>
      </c>
      <c r="C584" s="6" t="s">
        <v>32</v>
      </c>
      <c r="D584" s="6" t="s">
        <v>31</v>
      </c>
      <c r="E584" s="6" t="s">
        <v>949</v>
      </c>
      <c r="F584" s="5">
        <v>0.23104150218080099</v>
      </c>
      <c r="G584" s="5">
        <v>3.099704</v>
      </c>
      <c r="H584" s="5">
        <v>1.0411765633229011</v>
      </c>
      <c r="I584" s="4" t="s">
        <v>948</v>
      </c>
      <c r="J584" s="4" t="s">
        <v>682</v>
      </c>
    </row>
    <row r="585" spans="1:10">
      <c r="A585" s="6" t="s">
        <v>11</v>
      </c>
      <c r="B585" s="6">
        <v>843</v>
      </c>
      <c r="C585" s="6" t="s">
        <v>32</v>
      </c>
      <c r="D585" s="6" t="s">
        <v>31</v>
      </c>
      <c r="E585" s="6" t="s">
        <v>945</v>
      </c>
      <c r="F585" s="5">
        <v>0.2153559480713621</v>
      </c>
      <c r="G585" s="5">
        <v>3.0861019999999999</v>
      </c>
      <c r="H585" s="5">
        <v>1.02761257208634</v>
      </c>
      <c r="I585" s="4" t="s">
        <v>944</v>
      </c>
      <c r="J585" s="4" t="s">
        <v>682</v>
      </c>
    </row>
    <row r="586" spans="1:10">
      <c r="A586" s="6" t="s">
        <v>11</v>
      </c>
      <c r="B586" s="6">
        <v>190</v>
      </c>
      <c r="C586" s="6" t="s">
        <v>27</v>
      </c>
      <c r="D586" s="6" t="s">
        <v>26</v>
      </c>
      <c r="E586" s="6" t="s">
        <v>465</v>
      </c>
      <c r="F586" s="5">
        <v>-0.17817924351227679</v>
      </c>
      <c r="G586" s="5">
        <v>0.66996999999999995</v>
      </c>
      <c r="H586" s="5">
        <v>1.0712394810196699</v>
      </c>
      <c r="I586" s="4" t="s">
        <v>464</v>
      </c>
      <c r="J586" s="4" t="s">
        <v>235</v>
      </c>
    </row>
    <row r="587" spans="1:10">
      <c r="A587" s="6" t="s">
        <v>11</v>
      </c>
      <c r="B587" s="6">
        <v>1023</v>
      </c>
      <c r="C587" s="6" t="s">
        <v>32</v>
      </c>
      <c r="D587" s="6" t="s">
        <v>31</v>
      </c>
      <c r="E587" s="6" t="s">
        <v>91</v>
      </c>
      <c r="F587" s="5">
        <v>0.1775055643951215</v>
      </c>
      <c r="G587" s="5">
        <v>1.404793</v>
      </c>
      <c r="H587" s="5">
        <v>1.101796712794618</v>
      </c>
      <c r="I587" s="4" t="s">
        <v>90</v>
      </c>
      <c r="J587" s="4" t="s">
        <v>89</v>
      </c>
    </row>
    <row r="588" spans="1:10">
      <c r="A588" s="6" t="s">
        <v>11</v>
      </c>
      <c r="B588" s="6">
        <v>203</v>
      </c>
      <c r="C588" s="6" t="s">
        <v>27</v>
      </c>
      <c r="D588" s="6" t="s">
        <v>26</v>
      </c>
      <c r="E588" s="6" t="s">
        <v>275</v>
      </c>
      <c r="F588" s="5">
        <v>-0.17575071116754229</v>
      </c>
      <c r="G588" s="5">
        <v>0.72000200000000003</v>
      </c>
      <c r="H588" s="5">
        <v>1.0284115274972021</v>
      </c>
      <c r="I588" s="4" t="s">
        <v>274</v>
      </c>
      <c r="J588" s="4" t="s">
        <v>235</v>
      </c>
    </row>
    <row r="589" spans="1:10">
      <c r="A589" s="6" t="s">
        <v>11</v>
      </c>
      <c r="B589" s="6">
        <v>1026</v>
      </c>
      <c r="C589" s="6" t="s">
        <v>99</v>
      </c>
      <c r="D589" s="6" t="s">
        <v>98</v>
      </c>
      <c r="E589" s="6" t="s">
        <v>97</v>
      </c>
      <c r="F589" s="5">
        <v>-0.17203959870242011</v>
      </c>
      <c r="G589" s="5">
        <v>9.8691519999999997</v>
      </c>
      <c r="H589" s="5">
        <v>1.089390956517688</v>
      </c>
      <c r="I589" s="4" t="s">
        <v>96</v>
      </c>
      <c r="J589" s="4" t="s">
        <v>95</v>
      </c>
    </row>
    <row r="590" spans="1:10">
      <c r="A590" s="6" t="s">
        <v>11</v>
      </c>
      <c r="B590" s="6">
        <v>728</v>
      </c>
      <c r="C590" s="6" t="s">
        <v>78</v>
      </c>
      <c r="D590" s="6" t="s">
        <v>77</v>
      </c>
      <c r="E590" s="6" t="s">
        <v>679</v>
      </c>
      <c r="F590" s="5">
        <v>-0.16356068440263649</v>
      </c>
      <c r="G590" s="5">
        <v>0.67668700000000004</v>
      </c>
      <c r="H590" s="5">
        <v>1.1012127448390581</v>
      </c>
      <c r="I590" s="4" t="s">
        <v>678</v>
      </c>
      <c r="J590" s="4" t="s">
        <v>74</v>
      </c>
    </row>
    <row r="591" spans="1:10">
      <c r="A591" s="6" t="s">
        <v>11</v>
      </c>
      <c r="B591" s="6">
        <v>967</v>
      </c>
      <c r="C591" s="6" t="s">
        <v>32</v>
      </c>
      <c r="D591" s="6" t="s">
        <v>31</v>
      </c>
      <c r="E591" s="6" t="s">
        <v>684</v>
      </c>
      <c r="F591" s="5">
        <v>0.15835353306815539</v>
      </c>
      <c r="G591" s="5">
        <v>1.6724540000000001</v>
      </c>
      <c r="H591" s="5">
        <v>1.0540711517967949</v>
      </c>
      <c r="I591" s="4" t="s">
        <v>683</v>
      </c>
      <c r="J591" s="4" t="s">
        <v>682</v>
      </c>
    </row>
    <row r="592" spans="1:10">
      <c r="A592" s="6" t="s">
        <v>11</v>
      </c>
      <c r="B592" s="6">
        <v>1013</v>
      </c>
      <c r="C592" s="6" t="s">
        <v>32</v>
      </c>
      <c r="D592" s="6" t="s">
        <v>31</v>
      </c>
      <c r="E592" s="6" t="s">
        <v>59</v>
      </c>
      <c r="F592" s="5">
        <v>0.14692347751218829</v>
      </c>
      <c r="G592" s="5">
        <v>2.2999499999999999</v>
      </c>
      <c r="H592" s="5">
        <v>1.085048300091096</v>
      </c>
      <c r="I592" s="4" t="s">
        <v>58</v>
      </c>
      <c r="J592" s="4" t="s">
        <v>57</v>
      </c>
    </row>
    <row r="593" spans="1:10">
      <c r="A593" s="6" t="s">
        <v>11</v>
      </c>
      <c r="B593" s="6">
        <v>488</v>
      </c>
      <c r="C593" s="6" t="s">
        <v>27</v>
      </c>
      <c r="D593" s="6" t="s">
        <v>26</v>
      </c>
      <c r="E593" s="6" t="s">
        <v>572</v>
      </c>
      <c r="F593" s="5">
        <v>0.12851655684156191</v>
      </c>
      <c r="G593" s="5">
        <v>1.3101100000000001</v>
      </c>
      <c r="H593" s="5">
        <v>1.0755253164047469</v>
      </c>
      <c r="I593" s="4" t="s">
        <v>571</v>
      </c>
      <c r="J593" s="4" t="s">
        <v>570</v>
      </c>
    </row>
    <row r="594" spans="1:10">
      <c r="A594" s="6" t="s">
        <v>11</v>
      </c>
      <c r="B594" s="6">
        <v>915</v>
      </c>
      <c r="C594" s="6" t="s">
        <v>32</v>
      </c>
      <c r="D594" s="6" t="s">
        <v>31</v>
      </c>
      <c r="E594" s="6" t="s">
        <v>913</v>
      </c>
      <c r="F594" s="5">
        <v>0.1280331800334531</v>
      </c>
      <c r="G594" s="5">
        <v>1.5236449999999999</v>
      </c>
      <c r="H594" s="5">
        <v>1.03894628191962</v>
      </c>
      <c r="I594" s="4" t="s">
        <v>912</v>
      </c>
      <c r="J594" s="4" t="s">
        <v>682</v>
      </c>
    </row>
    <row r="595" spans="1:10">
      <c r="A595" s="6" t="s">
        <v>11</v>
      </c>
      <c r="B595" s="6">
        <v>5</v>
      </c>
      <c r="C595" s="6" t="s">
        <v>99</v>
      </c>
      <c r="D595" s="6" t="s">
        <v>111</v>
      </c>
      <c r="E595" s="6" t="s">
        <v>110</v>
      </c>
      <c r="F595" s="5">
        <v>-0.12179200382123399</v>
      </c>
      <c r="G595" s="5">
        <v>0.95779599999999998</v>
      </c>
      <c r="H595" s="5">
        <v>1.021070761201246</v>
      </c>
      <c r="I595" s="4" t="s">
        <v>109</v>
      </c>
      <c r="J595" s="4" t="s">
        <v>108</v>
      </c>
    </row>
    <row r="596" spans="1:10">
      <c r="A596" s="6" t="s">
        <v>11</v>
      </c>
      <c r="B596" s="6">
        <v>7</v>
      </c>
      <c r="C596" s="6" t="s">
        <v>99</v>
      </c>
      <c r="D596" s="6" t="s">
        <v>98</v>
      </c>
      <c r="E596" s="6" t="s">
        <v>518</v>
      </c>
      <c r="F596" s="5">
        <v>-0.1185464662565</v>
      </c>
      <c r="G596" s="5">
        <v>0.94076099999999996</v>
      </c>
      <c r="H596" s="5">
        <v>1.3483530833639159</v>
      </c>
      <c r="I596" s="4" t="s">
        <v>517</v>
      </c>
      <c r="J596" s="4" t="s">
        <v>95</v>
      </c>
    </row>
    <row r="597" spans="1:10">
      <c r="A597" s="6" t="s">
        <v>11</v>
      </c>
      <c r="B597" s="6">
        <v>3</v>
      </c>
      <c r="C597" s="6" t="s">
        <v>99</v>
      </c>
      <c r="D597" s="6" t="s">
        <v>111</v>
      </c>
      <c r="E597" s="6" t="s">
        <v>564</v>
      </c>
      <c r="F597" s="5">
        <v>9.0430270480292368E-2</v>
      </c>
      <c r="G597" s="5">
        <v>1.2786379999999999</v>
      </c>
      <c r="H597" s="5">
        <v>1.11075503194884</v>
      </c>
      <c r="I597" s="4" t="s">
        <v>563</v>
      </c>
      <c r="J597" s="4" t="s">
        <v>108</v>
      </c>
    </row>
    <row r="598" spans="1:10">
      <c r="A598" s="6" t="s">
        <v>11</v>
      </c>
      <c r="B598" s="6">
        <v>1025</v>
      </c>
      <c r="C598" s="6" t="s">
        <v>99</v>
      </c>
      <c r="D598" s="6" t="s">
        <v>98</v>
      </c>
      <c r="E598" s="6" t="s">
        <v>480</v>
      </c>
      <c r="F598" s="5">
        <v>3.0918634208263841E-2</v>
      </c>
      <c r="G598" s="5">
        <v>1.1119000000000001</v>
      </c>
      <c r="H598" s="5">
        <v>1.1886922503204149</v>
      </c>
      <c r="I598" s="4" t="s">
        <v>479</v>
      </c>
      <c r="J598" s="4" t="s">
        <v>95</v>
      </c>
    </row>
    <row r="599" spans="1:10">
      <c r="A599" s="6" t="s">
        <v>10</v>
      </c>
      <c r="B599" s="6">
        <v>0</v>
      </c>
      <c r="F599" s="5">
        <v>-3.27053137911382</v>
      </c>
      <c r="I599" s="4" t="s">
        <v>521</v>
      </c>
      <c r="J599" s="4" t="s">
        <v>521</v>
      </c>
    </row>
    <row r="600" spans="1:10">
      <c r="A600" s="6" t="s">
        <v>10</v>
      </c>
      <c r="B600" s="6">
        <v>815</v>
      </c>
      <c r="C600" s="6" t="s">
        <v>32</v>
      </c>
      <c r="D600" s="6" t="s">
        <v>31</v>
      </c>
      <c r="E600" s="6" t="s">
        <v>499</v>
      </c>
      <c r="F600" s="5">
        <v>2.3240136341988049</v>
      </c>
      <c r="G600" s="5">
        <v>7.2381919999999997</v>
      </c>
      <c r="H600" s="5">
        <v>1.5064897079113431</v>
      </c>
      <c r="I600" s="4" t="s">
        <v>498</v>
      </c>
      <c r="J600" s="4" t="s">
        <v>402</v>
      </c>
    </row>
    <row r="601" spans="1:10">
      <c r="A601" s="6" t="s">
        <v>10</v>
      </c>
      <c r="B601" s="6">
        <v>750</v>
      </c>
      <c r="C601" s="6" t="s">
        <v>78</v>
      </c>
      <c r="D601" s="6" t="s">
        <v>26</v>
      </c>
      <c r="E601" s="6" t="s">
        <v>559</v>
      </c>
      <c r="F601" s="5">
        <v>-2.0614619602048698</v>
      </c>
      <c r="G601" s="5">
        <v>5.7735000000000002E-2</v>
      </c>
      <c r="H601" s="5">
        <v>1.0196067287721899</v>
      </c>
      <c r="I601" s="4" t="s">
        <v>558</v>
      </c>
      <c r="J601" s="4" t="s">
        <v>557</v>
      </c>
    </row>
    <row r="602" spans="1:10">
      <c r="A602" s="6" t="s">
        <v>10</v>
      </c>
      <c r="B602" s="6">
        <v>900</v>
      </c>
      <c r="C602" s="6" t="s">
        <v>32</v>
      </c>
      <c r="D602" s="6" t="s">
        <v>31</v>
      </c>
      <c r="E602" s="6" t="s">
        <v>743</v>
      </c>
      <c r="F602" s="5">
        <v>-1.9430071866404399</v>
      </c>
      <c r="G602" s="5">
        <v>5.6114999999999998E-2</v>
      </c>
      <c r="H602" s="5">
        <v>1.0236712943945669</v>
      </c>
      <c r="I602" s="4" t="s">
        <v>742</v>
      </c>
      <c r="J602" s="4" t="s">
        <v>536</v>
      </c>
    </row>
    <row r="603" spans="1:10">
      <c r="A603" s="6" t="s">
        <v>10</v>
      </c>
      <c r="B603" s="6">
        <v>694</v>
      </c>
      <c r="C603" s="6" t="s">
        <v>27</v>
      </c>
      <c r="D603" s="6" t="s">
        <v>26</v>
      </c>
      <c r="E603" s="6" t="s">
        <v>306</v>
      </c>
      <c r="F603" s="5">
        <v>-1.3674609187251581</v>
      </c>
      <c r="G603" s="5">
        <v>0.13137199999999999</v>
      </c>
      <c r="H603" s="5">
        <v>1.106302366882528</v>
      </c>
      <c r="I603" s="4" t="s">
        <v>305</v>
      </c>
      <c r="J603" s="4" t="s">
        <v>238</v>
      </c>
    </row>
    <row r="604" spans="1:10">
      <c r="A604" s="6" t="s">
        <v>10</v>
      </c>
      <c r="B604" s="6">
        <v>858</v>
      </c>
      <c r="C604" s="6" t="s">
        <v>32</v>
      </c>
      <c r="D604" s="6" t="s">
        <v>31</v>
      </c>
      <c r="E604" s="6" t="s">
        <v>552</v>
      </c>
      <c r="F604" s="5">
        <v>-1.243309906336608</v>
      </c>
      <c r="G604" s="5">
        <v>0.11104700000000001</v>
      </c>
      <c r="H604" s="5">
        <v>1.0396509847272311</v>
      </c>
      <c r="I604" s="4" t="s">
        <v>551</v>
      </c>
      <c r="J604" s="4" t="s">
        <v>550</v>
      </c>
    </row>
    <row r="605" spans="1:10">
      <c r="A605" s="6" t="s">
        <v>10</v>
      </c>
      <c r="B605" s="6">
        <v>983</v>
      </c>
      <c r="C605" s="6" t="s">
        <v>32</v>
      </c>
      <c r="D605" s="6" t="s">
        <v>31</v>
      </c>
      <c r="E605" s="6" t="s">
        <v>516</v>
      </c>
      <c r="F605" s="5">
        <v>-1.0047831777427341</v>
      </c>
      <c r="G605" s="5">
        <v>0.73580100000000004</v>
      </c>
      <c r="H605" s="5">
        <v>1.247676880585606</v>
      </c>
      <c r="I605" s="4" t="s">
        <v>515</v>
      </c>
      <c r="J605" s="4" t="s">
        <v>444</v>
      </c>
    </row>
    <row r="606" spans="1:10">
      <c r="A606" s="6" t="s">
        <v>10</v>
      </c>
      <c r="B606" s="6">
        <v>982</v>
      </c>
      <c r="C606" s="6" t="s">
        <v>32</v>
      </c>
      <c r="D606" s="6" t="s">
        <v>31</v>
      </c>
      <c r="E606" s="6" t="s">
        <v>280</v>
      </c>
      <c r="F606" s="5">
        <v>-0.97046125602175504</v>
      </c>
      <c r="G606" s="5">
        <v>0.17277799999999999</v>
      </c>
      <c r="H606" s="5">
        <v>1.0437965915443559</v>
      </c>
      <c r="I606" s="4" t="s">
        <v>279</v>
      </c>
      <c r="J606" s="4" t="s">
        <v>79</v>
      </c>
    </row>
    <row r="607" spans="1:10">
      <c r="A607" s="6" t="s">
        <v>10</v>
      </c>
      <c r="B607" s="6">
        <v>964</v>
      </c>
      <c r="C607" s="6" t="s">
        <v>32</v>
      </c>
      <c r="D607" s="6" t="s">
        <v>31</v>
      </c>
      <c r="E607" s="6" t="s">
        <v>520</v>
      </c>
      <c r="F607" s="5">
        <v>-0.9521340589655094</v>
      </c>
      <c r="G607" s="5">
        <v>0.69532799999999995</v>
      </c>
      <c r="H607" s="5">
        <v>1.15018136329582</v>
      </c>
      <c r="I607" s="4" t="s">
        <v>519</v>
      </c>
      <c r="J607" s="4" t="s">
        <v>444</v>
      </c>
    </row>
    <row r="608" spans="1:10">
      <c r="A608" s="6" t="s">
        <v>10</v>
      </c>
      <c r="B608" s="6">
        <v>1011</v>
      </c>
      <c r="C608" s="6" t="s">
        <v>32</v>
      </c>
      <c r="D608" s="6" t="s">
        <v>31</v>
      </c>
      <c r="E608" s="6" t="s">
        <v>514</v>
      </c>
      <c r="F608" s="5">
        <v>-0.79249889374058669</v>
      </c>
      <c r="G608" s="5">
        <v>0.72829100000000002</v>
      </c>
      <c r="H608" s="5">
        <v>1.264944770482618</v>
      </c>
      <c r="I608" s="4" t="s">
        <v>513</v>
      </c>
      <c r="J608" s="4" t="s">
        <v>402</v>
      </c>
    </row>
    <row r="609" spans="1:10">
      <c r="A609" s="6" t="s">
        <v>10</v>
      </c>
      <c r="B609" s="6">
        <v>774</v>
      </c>
      <c r="C609" s="6" t="s">
        <v>32</v>
      </c>
      <c r="D609" s="6" t="s">
        <v>31</v>
      </c>
      <c r="E609" s="6" t="s">
        <v>512</v>
      </c>
      <c r="F609" s="5">
        <v>-0.62327054990610808</v>
      </c>
      <c r="G609" s="5">
        <v>0.67655299999999996</v>
      </c>
      <c r="H609" s="5">
        <v>1.193609966705246</v>
      </c>
      <c r="I609" s="4" t="s">
        <v>511</v>
      </c>
      <c r="J609" s="4" t="s">
        <v>402</v>
      </c>
    </row>
    <row r="610" spans="1:10">
      <c r="A610" s="6" t="s">
        <v>10</v>
      </c>
      <c r="B610" s="6">
        <v>921</v>
      </c>
      <c r="C610" s="6" t="s">
        <v>32</v>
      </c>
      <c r="D610" s="6" t="s">
        <v>31</v>
      </c>
      <c r="E610" s="6" t="s">
        <v>508</v>
      </c>
      <c r="F610" s="5">
        <v>-0.6226169597634903</v>
      </c>
      <c r="G610" s="5">
        <v>0.72112600000000004</v>
      </c>
      <c r="H610" s="5">
        <v>1.0986239403296809</v>
      </c>
      <c r="I610" s="4" t="s">
        <v>7</v>
      </c>
      <c r="J610" s="4" t="s">
        <v>402</v>
      </c>
    </row>
    <row r="611" spans="1:10">
      <c r="A611" s="6" t="s">
        <v>10</v>
      </c>
      <c r="B611" s="6">
        <v>758</v>
      </c>
      <c r="C611" s="6" t="s">
        <v>32</v>
      </c>
      <c r="D611" s="6" t="s">
        <v>31</v>
      </c>
      <c r="E611" s="6" t="s">
        <v>510</v>
      </c>
      <c r="F611" s="5">
        <v>-0.61465592101050881</v>
      </c>
      <c r="G611" s="5">
        <v>0.93188800000000005</v>
      </c>
      <c r="H611" s="5">
        <v>1.1008793782262849</v>
      </c>
      <c r="I611" s="4" t="s">
        <v>509</v>
      </c>
      <c r="J611" s="4" t="s">
        <v>402</v>
      </c>
    </row>
    <row r="612" spans="1:10">
      <c r="A612" s="6" t="s">
        <v>10</v>
      </c>
      <c r="B612" s="6">
        <v>956</v>
      </c>
      <c r="C612" s="6" t="s">
        <v>32</v>
      </c>
      <c r="D612" s="6" t="s">
        <v>31</v>
      </c>
      <c r="E612" s="6" t="s">
        <v>487</v>
      </c>
      <c r="F612" s="5">
        <v>-0.59873180880673949</v>
      </c>
      <c r="G612" s="5">
        <v>0.539134</v>
      </c>
      <c r="H612" s="5">
        <v>1.0719620825480849</v>
      </c>
      <c r="I612" s="4" t="s">
        <v>486</v>
      </c>
      <c r="J612" s="4" t="s">
        <v>402</v>
      </c>
    </row>
    <row r="613" spans="1:10">
      <c r="A613" s="6" t="s">
        <v>10</v>
      </c>
      <c r="B613" s="6">
        <v>845</v>
      </c>
      <c r="C613" s="6" t="s">
        <v>32</v>
      </c>
      <c r="D613" s="6" t="s">
        <v>31</v>
      </c>
      <c r="E613" s="6" t="s">
        <v>495</v>
      </c>
      <c r="F613" s="5">
        <v>-0.58537402851211418</v>
      </c>
      <c r="G613" s="5">
        <v>0.58109</v>
      </c>
      <c r="H613" s="5">
        <v>1.1174734519506919</v>
      </c>
      <c r="I613" s="4" t="s">
        <v>494</v>
      </c>
      <c r="J613" s="4" t="s">
        <v>402</v>
      </c>
    </row>
    <row r="614" spans="1:10">
      <c r="A614" s="6" t="s">
        <v>10</v>
      </c>
      <c r="B614" s="6">
        <v>1</v>
      </c>
      <c r="C614" s="6" t="s">
        <v>99</v>
      </c>
      <c r="D614" s="6" t="s">
        <v>111</v>
      </c>
      <c r="E614" s="6" t="s">
        <v>467</v>
      </c>
      <c r="F614" s="5">
        <v>-0.57957950671483893</v>
      </c>
      <c r="G614" s="5">
        <v>0.40988400000000003</v>
      </c>
      <c r="H614" s="5">
        <v>1.144563670664803</v>
      </c>
      <c r="I614" s="4" t="s">
        <v>466</v>
      </c>
      <c r="J614" s="4" t="s">
        <v>108</v>
      </c>
    </row>
    <row r="615" spans="1:10">
      <c r="A615" s="6" t="s">
        <v>10</v>
      </c>
      <c r="B615" s="6">
        <v>787</v>
      </c>
      <c r="C615" s="6" t="s">
        <v>32</v>
      </c>
      <c r="D615" s="6" t="s">
        <v>31</v>
      </c>
      <c r="E615" s="6" t="s">
        <v>497</v>
      </c>
      <c r="F615" s="5">
        <v>-0.56642271625534224</v>
      </c>
      <c r="G615" s="5">
        <v>0.60416800000000004</v>
      </c>
      <c r="H615" s="5">
        <v>1.1170097329091759</v>
      </c>
      <c r="I615" s="4" t="s">
        <v>496</v>
      </c>
      <c r="J615" s="4" t="s">
        <v>402</v>
      </c>
    </row>
    <row r="616" spans="1:10">
      <c r="A616" s="6" t="s">
        <v>10</v>
      </c>
      <c r="B616" s="6">
        <v>985</v>
      </c>
      <c r="C616" s="6" t="s">
        <v>32</v>
      </c>
      <c r="D616" s="6" t="s">
        <v>31</v>
      </c>
      <c r="E616" s="6" t="s">
        <v>489</v>
      </c>
      <c r="F616" s="5">
        <v>-0.55040014293076234</v>
      </c>
      <c r="G616" s="5">
        <v>0.60495299999999996</v>
      </c>
      <c r="H616" s="5">
        <v>1.1326366849023191</v>
      </c>
      <c r="I616" s="4" t="s">
        <v>488</v>
      </c>
      <c r="J616" s="4" t="s">
        <v>402</v>
      </c>
    </row>
    <row r="617" spans="1:10">
      <c r="A617" s="6" t="s">
        <v>10</v>
      </c>
      <c r="B617" s="6">
        <v>812</v>
      </c>
      <c r="C617" s="6" t="s">
        <v>32</v>
      </c>
      <c r="D617" s="6" t="s">
        <v>31</v>
      </c>
      <c r="E617" s="6" t="s">
        <v>503</v>
      </c>
      <c r="F617" s="5">
        <v>-0.53458382698907891</v>
      </c>
      <c r="G617" s="5">
        <v>0.91031700000000004</v>
      </c>
      <c r="H617" s="5">
        <v>1.031735100952095</v>
      </c>
      <c r="I617" s="4" t="s">
        <v>502</v>
      </c>
      <c r="J617" s="4" t="s">
        <v>402</v>
      </c>
    </row>
    <row r="618" spans="1:10">
      <c r="A618" s="6" t="s">
        <v>10</v>
      </c>
      <c r="B618" s="6">
        <v>940</v>
      </c>
      <c r="C618" s="6" t="s">
        <v>32</v>
      </c>
      <c r="D618" s="6" t="s">
        <v>31</v>
      </c>
      <c r="E618" s="6" t="s">
        <v>507</v>
      </c>
      <c r="F618" s="5">
        <v>-0.42747675949764491</v>
      </c>
      <c r="G618" s="5">
        <v>1.0704210000000001</v>
      </c>
      <c r="H618" s="5">
        <v>1.03754442510713</v>
      </c>
      <c r="I618" s="4" t="s">
        <v>506</v>
      </c>
      <c r="J618" s="4" t="s">
        <v>402</v>
      </c>
    </row>
    <row r="619" spans="1:10">
      <c r="A619" s="6" t="s">
        <v>10</v>
      </c>
      <c r="B619" s="6">
        <v>1025</v>
      </c>
      <c r="C619" s="6" t="s">
        <v>99</v>
      </c>
      <c r="D619" s="6" t="s">
        <v>98</v>
      </c>
      <c r="E619" s="6" t="s">
        <v>480</v>
      </c>
      <c r="F619" s="5">
        <v>-0.38042584811118008</v>
      </c>
      <c r="G619" s="5">
        <v>0.84581800000000007</v>
      </c>
      <c r="H619" s="5">
        <v>1.2363653178093219</v>
      </c>
      <c r="I619" s="4" t="s">
        <v>479</v>
      </c>
      <c r="J619" s="4" t="s">
        <v>95</v>
      </c>
    </row>
    <row r="620" spans="1:10">
      <c r="A620" s="6" t="s">
        <v>10</v>
      </c>
      <c r="B620" s="6">
        <v>661</v>
      </c>
      <c r="C620" s="6" t="s">
        <v>27</v>
      </c>
      <c r="D620" s="6" t="s">
        <v>26</v>
      </c>
      <c r="E620" s="6" t="s">
        <v>473</v>
      </c>
      <c r="F620" s="5">
        <v>-0.36776659608579138</v>
      </c>
      <c r="G620" s="5">
        <v>0.46998099999999998</v>
      </c>
      <c r="H620" s="5">
        <v>1.2610857226985031</v>
      </c>
      <c r="I620" s="4" t="s">
        <v>472</v>
      </c>
      <c r="J620" s="4" t="s">
        <v>455</v>
      </c>
    </row>
    <row r="621" spans="1:10">
      <c r="A621" s="6" t="s">
        <v>10</v>
      </c>
      <c r="B621" s="6">
        <v>800</v>
      </c>
      <c r="C621" s="6" t="s">
        <v>32</v>
      </c>
      <c r="D621" s="6" t="s">
        <v>31</v>
      </c>
      <c r="E621" s="6" t="s">
        <v>501</v>
      </c>
      <c r="F621" s="5">
        <v>-0.3505696948488784</v>
      </c>
      <c r="G621" s="5">
        <v>0.95844499999999999</v>
      </c>
      <c r="H621" s="5">
        <v>1.025994601164296</v>
      </c>
      <c r="I621" s="4" t="s">
        <v>500</v>
      </c>
      <c r="J621" s="4" t="s">
        <v>402</v>
      </c>
    </row>
    <row r="622" spans="1:10">
      <c r="A622" s="6" t="s">
        <v>10</v>
      </c>
      <c r="B622" s="6">
        <v>822</v>
      </c>
      <c r="C622" s="6" t="s">
        <v>32</v>
      </c>
      <c r="D622" s="6" t="s">
        <v>31</v>
      </c>
      <c r="E622" s="6" t="s">
        <v>493</v>
      </c>
      <c r="F622" s="5">
        <v>-0.30498699091296799</v>
      </c>
      <c r="G622" s="5">
        <v>0.80414600000000003</v>
      </c>
      <c r="H622" s="5">
        <v>1.1313239789943921</v>
      </c>
      <c r="I622" s="4" t="s">
        <v>492</v>
      </c>
      <c r="J622" s="4" t="s">
        <v>402</v>
      </c>
    </row>
    <row r="623" spans="1:10">
      <c r="A623" s="6" t="s">
        <v>10</v>
      </c>
      <c r="B623" s="6">
        <v>222</v>
      </c>
      <c r="C623" s="6" t="s">
        <v>27</v>
      </c>
      <c r="D623" s="6" t="s">
        <v>26</v>
      </c>
      <c r="E623" s="6" t="s">
        <v>433</v>
      </c>
      <c r="F623" s="5">
        <v>-0.30094439231539521</v>
      </c>
      <c r="G623" s="5">
        <v>0.72522799999999998</v>
      </c>
      <c r="H623" s="5">
        <v>1.069214925926002</v>
      </c>
      <c r="I623" s="4" t="s">
        <v>432</v>
      </c>
      <c r="J623" s="4" t="s">
        <v>264</v>
      </c>
    </row>
    <row r="624" spans="1:10">
      <c r="A624" s="6" t="s">
        <v>10</v>
      </c>
      <c r="B624" s="6">
        <v>505</v>
      </c>
      <c r="C624" s="6" t="s">
        <v>27</v>
      </c>
      <c r="D624" s="6" t="s">
        <v>26</v>
      </c>
      <c r="E624" s="6" t="s">
        <v>196</v>
      </c>
      <c r="F624" s="5">
        <v>0.27424117110866919</v>
      </c>
      <c r="G624" s="5">
        <v>2.1575259999999998</v>
      </c>
      <c r="H624" s="5">
        <v>1.1976583716329201</v>
      </c>
      <c r="I624" s="4" t="s">
        <v>195</v>
      </c>
      <c r="J624" s="4" t="s">
        <v>68</v>
      </c>
    </row>
    <row r="625" spans="1:10">
      <c r="A625" s="6" t="s">
        <v>10</v>
      </c>
      <c r="B625" s="6">
        <v>223</v>
      </c>
      <c r="C625" s="6" t="s">
        <v>27</v>
      </c>
      <c r="D625" s="6" t="s">
        <v>26</v>
      </c>
      <c r="E625" s="6" t="s">
        <v>483</v>
      </c>
      <c r="F625" s="5">
        <v>-0.27301745548604511</v>
      </c>
      <c r="G625" s="5">
        <v>0.80036000000000007</v>
      </c>
      <c r="H625" s="5">
        <v>1.049565501681204</v>
      </c>
      <c r="I625" s="4" t="s">
        <v>482</v>
      </c>
      <c r="J625" s="4" t="s">
        <v>481</v>
      </c>
    </row>
    <row r="626" spans="1:10">
      <c r="A626" s="6" t="s">
        <v>10</v>
      </c>
      <c r="B626" s="6">
        <v>856</v>
      </c>
      <c r="C626" s="6" t="s">
        <v>32</v>
      </c>
      <c r="D626" s="6" t="s">
        <v>31</v>
      </c>
      <c r="E626" s="6" t="s">
        <v>894</v>
      </c>
      <c r="F626" s="5">
        <v>0.25973732698219659</v>
      </c>
      <c r="G626" s="5">
        <v>1.2964519999999999</v>
      </c>
      <c r="H626" s="5">
        <v>1.0053879510445569</v>
      </c>
      <c r="I626" s="4" t="s">
        <v>893</v>
      </c>
      <c r="J626" s="4" t="s">
        <v>550</v>
      </c>
    </row>
    <row r="627" spans="1:10">
      <c r="A627" s="6" t="s">
        <v>10</v>
      </c>
      <c r="B627" s="6">
        <v>1019</v>
      </c>
      <c r="C627" s="6" t="s">
        <v>32</v>
      </c>
      <c r="D627" s="6" t="s">
        <v>31</v>
      </c>
      <c r="E627" s="6" t="s">
        <v>505</v>
      </c>
      <c r="F627" s="5">
        <v>-0.25701556571542877</v>
      </c>
      <c r="G627" s="5">
        <v>0.85152700000000003</v>
      </c>
      <c r="H627" s="5">
        <v>1.098973913336335</v>
      </c>
      <c r="I627" s="4" t="s">
        <v>504</v>
      </c>
      <c r="J627" s="4" t="s">
        <v>402</v>
      </c>
    </row>
    <row r="628" spans="1:10">
      <c r="A628" s="6" t="s">
        <v>10</v>
      </c>
      <c r="B628" s="6">
        <v>225</v>
      </c>
      <c r="C628" s="6" t="s">
        <v>27</v>
      </c>
      <c r="D628" s="6" t="s">
        <v>26</v>
      </c>
      <c r="E628" s="6" t="s">
        <v>478</v>
      </c>
      <c r="F628" s="5">
        <v>-0.2434804205817733</v>
      </c>
      <c r="G628" s="5">
        <v>0.95170100000000002</v>
      </c>
      <c r="H628" s="5">
        <v>1.3135302068212591</v>
      </c>
      <c r="I628" s="4" t="s">
        <v>477</v>
      </c>
      <c r="J628" s="4" t="s">
        <v>474</v>
      </c>
    </row>
    <row r="629" spans="1:10">
      <c r="A629" s="6" t="s">
        <v>10</v>
      </c>
      <c r="B629" s="6">
        <v>662</v>
      </c>
      <c r="C629" s="6" t="s">
        <v>27</v>
      </c>
      <c r="D629" s="6" t="s">
        <v>26</v>
      </c>
      <c r="E629" s="6" t="s">
        <v>457</v>
      </c>
      <c r="F629" s="5">
        <v>-0.22637000756796541</v>
      </c>
      <c r="G629" s="5">
        <v>0.48277900000000001</v>
      </c>
      <c r="H629" s="5">
        <v>1.24194688271273</v>
      </c>
      <c r="I629" s="4" t="s">
        <v>456</v>
      </c>
      <c r="J629" s="4" t="s">
        <v>455</v>
      </c>
    </row>
    <row r="630" spans="1:10">
      <c r="A630" s="6" t="s">
        <v>10</v>
      </c>
      <c r="B630" s="6">
        <v>968</v>
      </c>
      <c r="C630" s="6" t="s">
        <v>32</v>
      </c>
      <c r="D630" s="6" t="s">
        <v>31</v>
      </c>
      <c r="E630" s="6" t="s">
        <v>333</v>
      </c>
      <c r="F630" s="5">
        <v>0.22312006572834761</v>
      </c>
      <c r="G630" s="5">
        <v>3.2947540000000002</v>
      </c>
      <c r="H630" s="5">
        <v>1.1108587171377531</v>
      </c>
      <c r="I630" s="4" t="s">
        <v>332</v>
      </c>
      <c r="J630" s="4" t="s">
        <v>316</v>
      </c>
    </row>
    <row r="631" spans="1:10">
      <c r="A631" s="6" t="s">
        <v>10</v>
      </c>
      <c r="B631" s="6">
        <v>850</v>
      </c>
      <c r="C631" s="6" t="s">
        <v>32</v>
      </c>
      <c r="D631" s="6" t="s">
        <v>31</v>
      </c>
      <c r="E631" s="6" t="s">
        <v>378</v>
      </c>
      <c r="F631" s="5">
        <v>0.2207825487274665</v>
      </c>
      <c r="G631" s="5">
        <v>1.9954609999999999</v>
      </c>
      <c r="H631" s="5">
        <v>1.246101650463169</v>
      </c>
      <c r="I631" s="4" t="s">
        <v>377</v>
      </c>
      <c r="J631" s="4" t="s">
        <v>376</v>
      </c>
    </row>
    <row r="632" spans="1:10">
      <c r="A632" s="6" t="s">
        <v>10</v>
      </c>
      <c r="B632" s="6">
        <v>466</v>
      </c>
      <c r="C632" s="6" t="s">
        <v>27</v>
      </c>
      <c r="D632" s="6" t="s">
        <v>26</v>
      </c>
      <c r="E632" s="6" t="s">
        <v>647</v>
      </c>
      <c r="F632" s="5">
        <v>0.20300560221164049</v>
      </c>
      <c r="G632" s="5">
        <v>2.2765179999999998</v>
      </c>
      <c r="H632" s="5">
        <v>1.0730487946587659</v>
      </c>
      <c r="I632" s="4" t="s">
        <v>646</v>
      </c>
      <c r="J632" s="4" t="s">
        <v>573</v>
      </c>
    </row>
    <row r="633" spans="1:10">
      <c r="A633" s="6" t="s">
        <v>10</v>
      </c>
      <c r="B633" s="6">
        <v>202</v>
      </c>
      <c r="C633" s="6" t="s">
        <v>27</v>
      </c>
      <c r="D633" s="6" t="s">
        <v>26</v>
      </c>
      <c r="E633" s="6" t="s">
        <v>485</v>
      </c>
      <c r="F633" s="5">
        <v>-0.19866860518922641</v>
      </c>
      <c r="G633" s="5">
        <v>0.68848199999999993</v>
      </c>
      <c r="H633" s="5">
        <v>1.0201076241533029</v>
      </c>
      <c r="I633" s="4" t="s">
        <v>484</v>
      </c>
      <c r="J633" s="4" t="s">
        <v>62</v>
      </c>
    </row>
    <row r="634" spans="1:10">
      <c r="A634" s="6" t="s">
        <v>10</v>
      </c>
      <c r="B634" s="6">
        <v>231</v>
      </c>
      <c r="C634" s="6" t="s">
        <v>27</v>
      </c>
      <c r="D634" s="6" t="s">
        <v>26</v>
      </c>
      <c r="E634" s="6" t="s">
        <v>335</v>
      </c>
      <c r="F634" s="5">
        <v>0.18401314393447701</v>
      </c>
      <c r="G634" s="5">
        <v>1.749438</v>
      </c>
      <c r="H634" s="5">
        <v>1.020938441933005</v>
      </c>
      <c r="I634" s="4" t="s">
        <v>334</v>
      </c>
      <c r="J634" s="4" t="s">
        <v>334</v>
      </c>
    </row>
    <row r="635" spans="1:10">
      <c r="A635" s="6" t="s">
        <v>10</v>
      </c>
      <c r="B635" s="6">
        <v>239</v>
      </c>
      <c r="C635" s="6" t="s">
        <v>27</v>
      </c>
      <c r="D635" s="6" t="s">
        <v>26</v>
      </c>
      <c r="E635" s="6" t="s">
        <v>653</v>
      </c>
      <c r="F635" s="5">
        <v>0.17968805978428309</v>
      </c>
      <c r="G635" s="5">
        <v>2.4398369999999998</v>
      </c>
      <c r="H635" s="5">
        <v>1.097902721904946</v>
      </c>
      <c r="I635" s="4" t="s">
        <v>652</v>
      </c>
      <c r="J635" s="4" t="s">
        <v>36</v>
      </c>
    </row>
    <row r="636" spans="1:10">
      <c r="A636" s="6" t="s">
        <v>10</v>
      </c>
      <c r="B636" s="6">
        <v>1024</v>
      </c>
      <c r="C636" s="6" t="s">
        <v>99</v>
      </c>
      <c r="D636" s="6" t="s">
        <v>98</v>
      </c>
      <c r="E636" s="6" t="s">
        <v>491</v>
      </c>
      <c r="F636" s="5">
        <v>-0.17405482319977819</v>
      </c>
      <c r="G636" s="5">
        <v>1.055722</v>
      </c>
      <c r="H636" s="5">
        <v>1.103302102000159</v>
      </c>
      <c r="I636" s="4" t="s">
        <v>490</v>
      </c>
      <c r="J636" s="4" t="s">
        <v>95</v>
      </c>
    </row>
    <row r="637" spans="1:10">
      <c r="A637" s="6" t="s">
        <v>10</v>
      </c>
      <c r="B637" s="6">
        <v>1010</v>
      </c>
      <c r="C637" s="6" t="s">
        <v>32</v>
      </c>
      <c r="D637" s="6" t="s">
        <v>31</v>
      </c>
      <c r="E637" s="6" t="s">
        <v>833</v>
      </c>
      <c r="F637" s="5">
        <v>0.17344203722547269</v>
      </c>
      <c r="G637" s="5">
        <v>1.5776889999999999</v>
      </c>
      <c r="H637" s="5">
        <v>1.0191071871260751</v>
      </c>
      <c r="I637" s="4" t="s">
        <v>832</v>
      </c>
      <c r="J637" s="4" t="s">
        <v>51</v>
      </c>
    </row>
    <row r="638" spans="1:10">
      <c r="A638" s="6" t="s">
        <v>10</v>
      </c>
      <c r="B638" s="6">
        <v>833</v>
      </c>
      <c r="C638" s="6" t="s">
        <v>32</v>
      </c>
      <c r="D638" s="6" t="s">
        <v>31</v>
      </c>
      <c r="E638" s="6" t="s">
        <v>621</v>
      </c>
      <c r="F638" s="5">
        <v>0.17174759858944341</v>
      </c>
      <c r="G638" s="5">
        <v>1.59219</v>
      </c>
      <c r="H638" s="5">
        <v>1.011144728917694</v>
      </c>
      <c r="I638" s="4" t="s">
        <v>620</v>
      </c>
      <c r="J638" s="4" t="s">
        <v>218</v>
      </c>
    </row>
    <row r="639" spans="1:10">
      <c r="A639" s="6" t="s">
        <v>10</v>
      </c>
      <c r="B639" s="6">
        <v>78</v>
      </c>
      <c r="C639" s="6" t="s">
        <v>381</v>
      </c>
      <c r="D639" s="6" t="s">
        <v>26</v>
      </c>
      <c r="E639" s="6" t="s">
        <v>196</v>
      </c>
      <c r="F639" s="5">
        <v>-0.16631649821666289</v>
      </c>
      <c r="G639" s="5">
        <v>2.379915</v>
      </c>
      <c r="H639" s="5">
        <v>1.046248195400173</v>
      </c>
      <c r="I639" s="4" t="s">
        <v>195</v>
      </c>
      <c r="J639" s="4" t="s">
        <v>68</v>
      </c>
    </row>
    <row r="640" spans="1:10">
      <c r="A640" s="6" t="s">
        <v>10</v>
      </c>
      <c r="B640" s="6">
        <v>458</v>
      </c>
      <c r="C640" s="6" t="s">
        <v>27</v>
      </c>
      <c r="D640" s="6" t="s">
        <v>26</v>
      </c>
      <c r="E640" s="6" t="s">
        <v>941</v>
      </c>
      <c r="F640" s="5">
        <v>0.15447381175800479</v>
      </c>
      <c r="G640" s="5">
        <v>1.7882070000000001</v>
      </c>
      <c r="H640" s="5">
        <v>1.035104308468155</v>
      </c>
      <c r="I640" s="4" t="s">
        <v>940</v>
      </c>
      <c r="J640" s="4" t="s">
        <v>573</v>
      </c>
    </row>
    <row r="641" spans="1:10">
      <c r="A641" s="6" t="s">
        <v>10</v>
      </c>
      <c r="B641" s="6">
        <v>241</v>
      </c>
      <c r="C641" s="6" t="s">
        <v>27</v>
      </c>
      <c r="D641" s="6" t="s">
        <v>26</v>
      </c>
      <c r="E641" s="6" t="s">
        <v>943</v>
      </c>
      <c r="F641" s="5">
        <v>0.14956349885932349</v>
      </c>
      <c r="G641" s="5">
        <v>2.5842239999999999</v>
      </c>
      <c r="H641" s="5">
        <v>1.058154540530498</v>
      </c>
      <c r="I641" s="4" t="s">
        <v>942</v>
      </c>
      <c r="J641" s="4" t="s">
        <v>36</v>
      </c>
    </row>
    <row r="642" spans="1:10">
      <c r="A642" s="6" t="s">
        <v>10</v>
      </c>
      <c r="B642" s="6">
        <v>205</v>
      </c>
      <c r="C642" s="6" t="s">
        <v>27</v>
      </c>
      <c r="D642" s="6" t="s">
        <v>26</v>
      </c>
      <c r="E642" s="6" t="s">
        <v>414</v>
      </c>
      <c r="F642" s="5">
        <v>-0.1472447293316051</v>
      </c>
      <c r="G642" s="5">
        <v>0.79685899999999998</v>
      </c>
      <c r="H642" s="5">
        <v>1.0320257561630419</v>
      </c>
      <c r="I642" s="4" t="s">
        <v>413</v>
      </c>
      <c r="J642" s="4" t="s">
        <v>256</v>
      </c>
    </row>
    <row r="643" spans="1:10">
      <c r="A643" s="6" t="s">
        <v>10</v>
      </c>
      <c r="B643" s="6">
        <v>238</v>
      </c>
      <c r="C643" s="6" t="s">
        <v>27</v>
      </c>
      <c r="D643" s="6" t="s">
        <v>26</v>
      </c>
      <c r="E643" s="6" t="s">
        <v>651</v>
      </c>
      <c r="F643" s="5">
        <v>0.14641776334585499</v>
      </c>
      <c r="G643" s="5">
        <v>2.4142440000000001</v>
      </c>
      <c r="H643" s="5">
        <v>1.058426947811461</v>
      </c>
      <c r="I643" s="4" t="s">
        <v>650</v>
      </c>
      <c r="J643" s="4" t="s">
        <v>36</v>
      </c>
    </row>
    <row r="644" spans="1:10">
      <c r="A644" s="6" t="s">
        <v>10</v>
      </c>
      <c r="B644" s="6">
        <v>922</v>
      </c>
      <c r="C644" s="6" t="s">
        <v>32</v>
      </c>
      <c r="D644" s="6" t="s">
        <v>31</v>
      </c>
      <c r="E644" s="6" t="s">
        <v>404</v>
      </c>
      <c r="F644" s="5">
        <v>0.13915029732752321</v>
      </c>
      <c r="G644" s="5">
        <v>1.924067</v>
      </c>
      <c r="H644" s="5">
        <v>1.022529119897394</v>
      </c>
      <c r="I644" s="4" t="s">
        <v>403</v>
      </c>
      <c r="J644" s="4" t="s">
        <v>402</v>
      </c>
    </row>
    <row r="645" spans="1:10">
      <c r="A645" s="6" t="s">
        <v>10</v>
      </c>
      <c r="B645" s="6">
        <v>2</v>
      </c>
      <c r="C645" s="6" t="s">
        <v>99</v>
      </c>
      <c r="D645" s="6" t="s">
        <v>111</v>
      </c>
      <c r="E645" s="6" t="s">
        <v>450</v>
      </c>
      <c r="F645" s="5">
        <v>-0.13414501394381739</v>
      </c>
      <c r="G645" s="5">
        <v>0.76419499999999996</v>
      </c>
      <c r="H645" s="5">
        <v>1.2446440322182319</v>
      </c>
      <c r="I645" s="4" t="s">
        <v>449</v>
      </c>
      <c r="J645" s="4" t="s">
        <v>108</v>
      </c>
    </row>
    <row r="646" spans="1:10">
      <c r="A646" s="6" t="s">
        <v>10</v>
      </c>
      <c r="B646" s="6">
        <v>828</v>
      </c>
      <c r="C646" s="6" t="s">
        <v>32</v>
      </c>
      <c r="D646" s="6" t="s">
        <v>31</v>
      </c>
      <c r="E646" s="6" t="s">
        <v>588</v>
      </c>
      <c r="F646" s="5">
        <v>0.13410319735055179</v>
      </c>
      <c r="G646" s="5">
        <v>1.784205</v>
      </c>
      <c r="H646" s="5">
        <v>1.02813408439387</v>
      </c>
      <c r="I646" s="4" t="s">
        <v>587</v>
      </c>
      <c r="J646" s="4" t="s">
        <v>89</v>
      </c>
    </row>
    <row r="647" spans="1:10">
      <c r="A647" s="6" t="s">
        <v>10</v>
      </c>
      <c r="B647" s="6">
        <v>1009</v>
      </c>
      <c r="C647" s="6" t="s">
        <v>32</v>
      </c>
      <c r="D647" s="6" t="s">
        <v>31</v>
      </c>
      <c r="E647" s="6" t="s">
        <v>53</v>
      </c>
      <c r="F647" s="5">
        <v>0.12776129955128659</v>
      </c>
      <c r="G647" s="5">
        <v>1.7221120000000001</v>
      </c>
      <c r="H647" s="5">
        <v>1.120496446917576</v>
      </c>
      <c r="I647" s="4" t="s">
        <v>52</v>
      </c>
      <c r="J647" s="4" t="s">
        <v>51</v>
      </c>
    </row>
    <row r="648" spans="1:10">
      <c r="A648" s="6" t="s">
        <v>10</v>
      </c>
      <c r="B648" s="6">
        <v>541</v>
      </c>
      <c r="C648" s="6" t="s">
        <v>27</v>
      </c>
      <c r="D648" s="6" t="s">
        <v>26</v>
      </c>
      <c r="E648" s="6" t="s">
        <v>719</v>
      </c>
      <c r="F648" s="5">
        <v>-0.12588481357667039</v>
      </c>
      <c r="G648" s="5">
        <v>1.2719149999999999</v>
      </c>
      <c r="H648" s="5">
        <v>1.1175141490545319</v>
      </c>
      <c r="I648" s="4" t="s">
        <v>718</v>
      </c>
      <c r="J648" s="4" t="s">
        <v>86</v>
      </c>
    </row>
    <row r="649" spans="1:10">
      <c r="A649" s="6" t="s">
        <v>10</v>
      </c>
      <c r="B649" s="6">
        <v>197</v>
      </c>
      <c r="C649" s="6" t="s">
        <v>27</v>
      </c>
      <c r="D649" s="6" t="s">
        <v>26</v>
      </c>
      <c r="E649" s="6" t="s">
        <v>417</v>
      </c>
      <c r="F649" s="5">
        <v>-0.1236606098593362</v>
      </c>
      <c r="G649" s="5">
        <v>1.0031019999999999</v>
      </c>
      <c r="H649" s="5">
        <v>1.064891486408023</v>
      </c>
      <c r="I649" s="4" t="s">
        <v>416</v>
      </c>
      <c r="J649" s="4" t="s">
        <v>415</v>
      </c>
    </row>
    <row r="650" spans="1:10">
      <c r="A650" s="6" t="s">
        <v>10</v>
      </c>
      <c r="B650" s="6">
        <v>978</v>
      </c>
      <c r="C650" s="6" t="s">
        <v>32</v>
      </c>
      <c r="D650" s="6" t="s">
        <v>31</v>
      </c>
      <c r="E650" s="6" t="s">
        <v>247</v>
      </c>
      <c r="F650" s="5">
        <v>-0.1224677337738027</v>
      </c>
      <c r="G650" s="5">
        <v>1.0059530000000001</v>
      </c>
      <c r="H650" s="5">
        <v>1.023008257265168</v>
      </c>
      <c r="I650" s="4" t="s">
        <v>246</v>
      </c>
      <c r="J650" s="4" t="s">
        <v>209</v>
      </c>
    </row>
    <row r="651" spans="1:10">
      <c r="A651" s="6" t="s">
        <v>10</v>
      </c>
      <c r="B651" s="6">
        <v>443</v>
      </c>
      <c r="C651" s="6" t="s">
        <v>27</v>
      </c>
      <c r="D651" s="6" t="s">
        <v>26</v>
      </c>
      <c r="E651" s="6" t="s">
        <v>939</v>
      </c>
      <c r="F651" s="5">
        <v>0.1215279238385069</v>
      </c>
      <c r="G651" s="5">
        <v>2.1545809999999999</v>
      </c>
      <c r="H651" s="5">
        <v>1.1354608491975791</v>
      </c>
      <c r="I651" s="4" t="s">
        <v>938</v>
      </c>
      <c r="J651" s="4" t="s">
        <v>937</v>
      </c>
    </row>
    <row r="652" spans="1:10">
      <c r="A652" s="6" t="s">
        <v>10</v>
      </c>
      <c r="B652" s="6">
        <v>1017</v>
      </c>
      <c r="C652" s="6" t="s">
        <v>32</v>
      </c>
      <c r="D652" s="6" t="s">
        <v>31</v>
      </c>
      <c r="E652" s="6" t="s">
        <v>880</v>
      </c>
      <c r="F652" s="5">
        <v>0.11848422341748201</v>
      </c>
      <c r="G652" s="5">
        <v>1.442048</v>
      </c>
      <c r="H652" s="5">
        <v>1.007602632227143</v>
      </c>
      <c r="I652" s="4" t="s">
        <v>879</v>
      </c>
      <c r="J652" s="4" t="s">
        <v>48</v>
      </c>
    </row>
    <row r="653" spans="1:10">
      <c r="A653" s="6" t="s">
        <v>10</v>
      </c>
      <c r="B653" s="6">
        <v>887</v>
      </c>
      <c r="C653" s="6" t="s">
        <v>32</v>
      </c>
      <c r="D653" s="6" t="s">
        <v>31</v>
      </c>
      <c r="E653" s="6" t="s">
        <v>308</v>
      </c>
      <c r="F653" s="5">
        <v>-0.1156774265170709</v>
      </c>
      <c r="G653" s="5">
        <v>0.80562600000000006</v>
      </c>
      <c r="H653" s="5">
        <v>1.0209150580170181</v>
      </c>
      <c r="I653" s="4" t="s">
        <v>307</v>
      </c>
      <c r="J653" s="4" t="s">
        <v>209</v>
      </c>
    </row>
    <row r="654" spans="1:10">
      <c r="A654" s="6" t="s">
        <v>10</v>
      </c>
      <c r="B654" s="6">
        <v>184</v>
      </c>
      <c r="C654" s="6" t="s">
        <v>27</v>
      </c>
      <c r="D654" s="6" t="s">
        <v>26</v>
      </c>
      <c r="E654" s="6" t="s">
        <v>237</v>
      </c>
      <c r="F654" s="5">
        <v>0.1156138099850052</v>
      </c>
      <c r="G654" s="5">
        <v>1.0939810000000001</v>
      </c>
      <c r="H654" s="5">
        <v>1.0231234538064871</v>
      </c>
      <c r="I654" s="4" t="s">
        <v>236</v>
      </c>
      <c r="J654" s="4" t="s">
        <v>235</v>
      </c>
    </row>
    <row r="655" spans="1:10">
      <c r="A655" s="6" t="s">
        <v>10</v>
      </c>
      <c r="B655" s="6">
        <v>984</v>
      </c>
      <c r="C655" s="6" t="s">
        <v>32</v>
      </c>
      <c r="D655" s="6" t="s">
        <v>31</v>
      </c>
      <c r="E655" s="6" t="s">
        <v>228</v>
      </c>
      <c r="F655" s="5">
        <v>0.1142498534881137</v>
      </c>
      <c r="G655" s="5">
        <v>1.637</v>
      </c>
      <c r="H655" s="5">
        <v>1.0365003671233859</v>
      </c>
      <c r="I655" s="4" t="s">
        <v>227</v>
      </c>
      <c r="J655" s="4" t="s">
        <v>218</v>
      </c>
    </row>
    <row r="656" spans="1:10">
      <c r="A656" s="6" t="s">
        <v>10</v>
      </c>
      <c r="B656" s="6">
        <v>170</v>
      </c>
      <c r="C656" s="6" t="s">
        <v>27</v>
      </c>
      <c r="D656" s="6" t="s">
        <v>26</v>
      </c>
      <c r="E656" s="6" t="s">
        <v>936</v>
      </c>
      <c r="F656" s="5">
        <v>0.11278675372875629</v>
      </c>
      <c r="G656" s="5">
        <v>1.5257780000000001</v>
      </c>
      <c r="H656" s="5">
        <v>1.0083915295349559</v>
      </c>
      <c r="I656" s="4" t="s">
        <v>935</v>
      </c>
      <c r="J656" s="4" t="s">
        <v>547</v>
      </c>
    </row>
    <row r="657" spans="1:10">
      <c r="A657" s="6" t="s">
        <v>10</v>
      </c>
      <c r="B657" s="6">
        <v>907</v>
      </c>
      <c r="C657" s="6" t="s">
        <v>32</v>
      </c>
      <c r="D657" s="6" t="s">
        <v>31</v>
      </c>
      <c r="E657" s="6" t="s">
        <v>81</v>
      </c>
      <c r="F657" s="5">
        <v>0.11134715004523769</v>
      </c>
      <c r="G657" s="5">
        <v>1.760753</v>
      </c>
      <c r="H657" s="5">
        <v>1.0696681450212639</v>
      </c>
      <c r="I657" s="4" t="s">
        <v>80</v>
      </c>
      <c r="J657" s="4" t="s">
        <v>79</v>
      </c>
    </row>
    <row r="658" spans="1:10">
      <c r="A658" s="6" t="s">
        <v>10</v>
      </c>
      <c r="B658" s="6">
        <v>537</v>
      </c>
      <c r="C658" s="6" t="s">
        <v>27</v>
      </c>
      <c r="D658" s="6" t="s">
        <v>26</v>
      </c>
      <c r="E658" s="6" t="s">
        <v>524</v>
      </c>
      <c r="F658" s="5">
        <v>0.1113177625743067</v>
      </c>
      <c r="G658" s="5">
        <v>1.2948919999999999</v>
      </c>
      <c r="H658" s="5">
        <v>1.083219367128468</v>
      </c>
      <c r="I658" s="4" t="s">
        <v>523</v>
      </c>
      <c r="J658" s="4" t="s">
        <v>522</v>
      </c>
    </row>
    <row r="659" spans="1:10">
      <c r="A659" s="6" t="s">
        <v>10</v>
      </c>
      <c r="B659" s="6">
        <v>728</v>
      </c>
      <c r="C659" s="6" t="s">
        <v>78</v>
      </c>
      <c r="D659" s="6" t="s">
        <v>77</v>
      </c>
      <c r="E659" s="6" t="s">
        <v>679</v>
      </c>
      <c r="F659" s="5">
        <v>0.1061147025308697</v>
      </c>
      <c r="G659" s="5">
        <v>0.98470999999999997</v>
      </c>
      <c r="H659" s="5">
        <v>1.1749141154895699</v>
      </c>
      <c r="I659" s="4" t="s">
        <v>678</v>
      </c>
      <c r="J659" s="4" t="s">
        <v>74</v>
      </c>
    </row>
    <row r="660" spans="1:10">
      <c r="A660" s="6" t="s">
        <v>10</v>
      </c>
      <c r="B660" s="6">
        <v>695</v>
      </c>
      <c r="C660" s="6" t="s">
        <v>27</v>
      </c>
      <c r="D660" s="6" t="s">
        <v>26</v>
      </c>
      <c r="E660" s="6" t="s">
        <v>271</v>
      </c>
      <c r="F660" s="5">
        <v>0.10609417610612699</v>
      </c>
      <c r="G660" s="5">
        <v>1.176642</v>
      </c>
      <c r="H660" s="5">
        <v>1.0712344602808721</v>
      </c>
      <c r="I660" s="4" t="s">
        <v>270</v>
      </c>
      <c r="J660" s="4" t="s">
        <v>269</v>
      </c>
    </row>
    <row r="661" spans="1:10">
      <c r="A661" s="6" t="s">
        <v>10</v>
      </c>
      <c r="B661" s="6">
        <v>637</v>
      </c>
      <c r="C661" s="6" t="s">
        <v>27</v>
      </c>
      <c r="D661" s="6" t="s">
        <v>26</v>
      </c>
      <c r="E661" s="6" t="s">
        <v>1376</v>
      </c>
      <c r="F661" s="5">
        <v>-0.1054780171757677</v>
      </c>
      <c r="G661" s="5">
        <v>1.1681360000000001</v>
      </c>
      <c r="H661" s="5">
        <v>1.023973129442568</v>
      </c>
      <c r="I661" s="4" t="s">
        <v>1375</v>
      </c>
      <c r="J661" s="4" t="s">
        <v>112</v>
      </c>
    </row>
    <row r="662" spans="1:10">
      <c r="A662" s="6" t="s">
        <v>10</v>
      </c>
      <c r="B662" s="6">
        <v>218</v>
      </c>
      <c r="C662" s="6" t="s">
        <v>27</v>
      </c>
      <c r="D662" s="6" t="s">
        <v>26</v>
      </c>
      <c r="E662" s="6" t="s">
        <v>350</v>
      </c>
      <c r="F662" s="5">
        <v>0.1037598971135183</v>
      </c>
      <c r="G662" s="5">
        <v>1.1380490000000001</v>
      </c>
      <c r="H662" s="5">
        <v>1.086806831195078</v>
      </c>
      <c r="I662" s="4" t="s">
        <v>349</v>
      </c>
      <c r="J662" s="4" t="s">
        <v>235</v>
      </c>
    </row>
    <row r="663" spans="1:10">
      <c r="A663" s="6" t="s">
        <v>10</v>
      </c>
      <c r="B663" s="6">
        <v>928</v>
      </c>
      <c r="C663" s="6" t="s">
        <v>32</v>
      </c>
      <c r="D663" s="6" t="s">
        <v>31</v>
      </c>
      <c r="E663" s="6" t="s">
        <v>934</v>
      </c>
      <c r="F663" s="5">
        <v>0.1036662795205249</v>
      </c>
      <c r="G663" s="5">
        <v>1.607308</v>
      </c>
      <c r="H663" s="5">
        <v>1.0128207166817811</v>
      </c>
      <c r="I663" s="4" t="s">
        <v>933</v>
      </c>
      <c r="J663" s="4" t="s">
        <v>79</v>
      </c>
    </row>
    <row r="664" spans="1:10">
      <c r="A664" s="6" t="s">
        <v>10</v>
      </c>
      <c r="B664" s="6">
        <v>729</v>
      </c>
      <c r="C664" s="6" t="s">
        <v>78</v>
      </c>
      <c r="D664" s="6" t="s">
        <v>77</v>
      </c>
      <c r="E664" s="6" t="s">
        <v>452</v>
      </c>
      <c r="F664" s="5">
        <v>0.1028893985866044</v>
      </c>
      <c r="G664" s="5">
        <v>1.0886530000000001</v>
      </c>
      <c r="H664" s="5">
        <v>1.1234013452680951</v>
      </c>
      <c r="I664" s="4" t="s">
        <v>451</v>
      </c>
      <c r="J664" s="4" t="s">
        <v>74</v>
      </c>
    </row>
    <row r="665" spans="1:10">
      <c r="A665" s="6" t="s">
        <v>10</v>
      </c>
      <c r="B665" s="6">
        <v>782</v>
      </c>
      <c r="C665" s="6" t="s">
        <v>32</v>
      </c>
      <c r="D665" s="6" t="s">
        <v>31</v>
      </c>
      <c r="E665" s="6" t="s">
        <v>304</v>
      </c>
      <c r="F665" s="5">
        <v>0.10165939244996661</v>
      </c>
      <c r="G665" s="5">
        <v>1.6440399999999999</v>
      </c>
      <c r="H665" s="5">
        <v>1.044692213438811</v>
      </c>
      <c r="I665" s="4" t="s">
        <v>303</v>
      </c>
      <c r="J665" s="4" t="s">
        <v>79</v>
      </c>
    </row>
    <row r="666" spans="1:10">
      <c r="A666" s="6" t="s">
        <v>10</v>
      </c>
      <c r="B666" s="6">
        <v>194</v>
      </c>
      <c r="C666" s="6" t="s">
        <v>27</v>
      </c>
      <c r="D666" s="6" t="s">
        <v>26</v>
      </c>
      <c r="E666" s="6" t="s">
        <v>406</v>
      </c>
      <c r="F666" s="5">
        <v>-9.9159064692808038E-2</v>
      </c>
      <c r="G666" s="5">
        <v>1.179735</v>
      </c>
      <c r="H666" s="5">
        <v>1.0496249662202379</v>
      </c>
      <c r="I666" s="4" t="s">
        <v>405</v>
      </c>
      <c r="J666" s="4" t="s">
        <v>235</v>
      </c>
    </row>
    <row r="667" spans="1:10">
      <c r="A667" s="6" t="s">
        <v>10</v>
      </c>
      <c r="B667" s="6">
        <v>931</v>
      </c>
      <c r="C667" s="6" t="s">
        <v>32</v>
      </c>
      <c r="D667" s="6" t="s">
        <v>31</v>
      </c>
      <c r="E667" s="6" t="s">
        <v>932</v>
      </c>
      <c r="F667" s="5">
        <v>9.5459348224233936E-2</v>
      </c>
      <c r="G667" s="5">
        <v>1.8806320000000001</v>
      </c>
      <c r="H667" s="5">
        <v>1.204910232030268</v>
      </c>
      <c r="I667" s="4" t="s">
        <v>931</v>
      </c>
      <c r="J667" s="4" t="s">
        <v>324</v>
      </c>
    </row>
    <row r="668" spans="1:10">
      <c r="A668" s="6" t="s">
        <v>10</v>
      </c>
      <c r="B668" s="6">
        <v>868</v>
      </c>
      <c r="C668" s="6" t="s">
        <v>32</v>
      </c>
      <c r="D668" s="6" t="s">
        <v>31</v>
      </c>
      <c r="E668" s="6" t="s">
        <v>289</v>
      </c>
      <c r="F668" s="5">
        <v>9.4045874427409457E-2</v>
      </c>
      <c r="G668" s="5">
        <v>2.271299</v>
      </c>
      <c r="H668" s="5">
        <v>1.1112748868696229</v>
      </c>
      <c r="I668" s="4" t="s">
        <v>288</v>
      </c>
      <c r="J668" s="4" t="s">
        <v>33</v>
      </c>
    </row>
    <row r="669" spans="1:10">
      <c r="A669" s="6" t="s">
        <v>10</v>
      </c>
      <c r="B669" s="6">
        <v>803</v>
      </c>
      <c r="C669" s="6" t="s">
        <v>32</v>
      </c>
      <c r="D669" s="6" t="s">
        <v>31</v>
      </c>
      <c r="E669" s="6" t="s">
        <v>608</v>
      </c>
      <c r="F669" s="5">
        <v>9.3238789464677743E-2</v>
      </c>
      <c r="G669" s="5">
        <v>1.1680969999999999</v>
      </c>
      <c r="H669" s="5">
        <v>1.0304230839093531</v>
      </c>
      <c r="I669" s="4" t="s">
        <v>607</v>
      </c>
      <c r="J669" s="4" t="s">
        <v>336</v>
      </c>
    </row>
    <row r="670" spans="1:10">
      <c r="A670" s="6" t="s">
        <v>10</v>
      </c>
      <c r="B670" s="6">
        <v>861</v>
      </c>
      <c r="C670" s="6" t="s">
        <v>32</v>
      </c>
      <c r="D670" s="6" t="s">
        <v>31</v>
      </c>
      <c r="E670" s="6" t="s">
        <v>242</v>
      </c>
      <c r="F670" s="5">
        <v>8.8930492002280925E-2</v>
      </c>
      <c r="G670" s="5">
        <v>1.3428389999999999</v>
      </c>
      <c r="H670" s="5">
        <v>1.1690314775873569</v>
      </c>
      <c r="I670" s="4" t="s">
        <v>241</v>
      </c>
      <c r="J670" s="4" t="s">
        <v>51</v>
      </c>
    </row>
    <row r="671" spans="1:10">
      <c r="A671" s="6" t="s">
        <v>10</v>
      </c>
      <c r="B671" s="6">
        <v>240</v>
      </c>
      <c r="C671" s="6" t="s">
        <v>27</v>
      </c>
      <c r="D671" s="6" t="s">
        <v>26</v>
      </c>
      <c r="E671" s="6" t="s">
        <v>927</v>
      </c>
      <c r="F671" s="5">
        <v>8.6854258377788221E-2</v>
      </c>
      <c r="G671" s="5">
        <v>2.374352</v>
      </c>
      <c r="H671" s="5">
        <v>1.2229889451278539</v>
      </c>
      <c r="I671" s="4" t="s">
        <v>926</v>
      </c>
      <c r="J671" s="4" t="s">
        <v>36</v>
      </c>
    </row>
    <row r="672" spans="1:10">
      <c r="A672" s="6" t="s">
        <v>10</v>
      </c>
      <c r="B672" s="6">
        <v>827</v>
      </c>
      <c r="C672" s="6" t="s">
        <v>32</v>
      </c>
      <c r="D672" s="6" t="s">
        <v>31</v>
      </c>
      <c r="E672" s="6" t="s">
        <v>181</v>
      </c>
      <c r="F672" s="5">
        <v>-8.4174974683892512E-2</v>
      </c>
      <c r="G672" s="5">
        <v>1.010475</v>
      </c>
      <c r="H672" s="5">
        <v>1.025101220965148</v>
      </c>
      <c r="I672" s="4" t="s">
        <v>180</v>
      </c>
      <c r="J672" s="4" t="s">
        <v>33</v>
      </c>
    </row>
    <row r="673" spans="1:10">
      <c r="A673" s="6" t="s">
        <v>10</v>
      </c>
      <c r="B673" s="6">
        <v>150</v>
      </c>
      <c r="C673" s="6" t="s">
        <v>27</v>
      </c>
      <c r="D673" s="6" t="s">
        <v>26</v>
      </c>
      <c r="E673" s="6" t="s">
        <v>930</v>
      </c>
      <c r="F673" s="5">
        <v>8.3661506712695247E-2</v>
      </c>
      <c r="G673" s="5">
        <v>2.1134279999999999</v>
      </c>
      <c r="H673" s="5">
        <v>1.3804980727156999</v>
      </c>
      <c r="I673" s="4" t="s">
        <v>929</v>
      </c>
      <c r="J673" s="4" t="s">
        <v>928</v>
      </c>
    </row>
    <row r="674" spans="1:10">
      <c r="A674" s="6" t="s">
        <v>10</v>
      </c>
      <c r="B674" s="6">
        <v>488</v>
      </c>
      <c r="C674" s="6" t="s">
        <v>27</v>
      </c>
      <c r="D674" s="6" t="s">
        <v>26</v>
      </c>
      <c r="E674" s="6" t="s">
        <v>572</v>
      </c>
      <c r="F674" s="5">
        <v>8.3226396470658298E-2</v>
      </c>
      <c r="G674" s="5">
        <v>1.6466540000000001</v>
      </c>
      <c r="H674" s="5">
        <v>1.4522303179891529</v>
      </c>
      <c r="I674" s="4" t="s">
        <v>571</v>
      </c>
      <c r="J674" s="4" t="s">
        <v>570</v>
      </c>
    </row>
    <row r="675" spans="1:10">
      <c r="A675" s="6" t="s">
        <v>10</v>
      </c>
      <c r="B675" s="6">
        <v>344</v>
      </c>
      <c r="C675" s="6" t="s">
        <v>27</v>
      </c>
      <c r="D675" s="6" t="s">
        <v>26</v>
      </c>
      <c r="E675" s="6" t="s">
        <v>44</v>
      </c>
      <c r="F675" s="5">
        <v>-8.1980196318432494E-2</v>
      </c>
      <c r="G675" s="5">
        <v>1.3000020000000001</v>
      </c>
      <c r="H675" s="5">
        <v>1.158931722352051</v>
      </c>
      <c r="I675" s="4" t="s">
        <v>43</v>
      </c>
      <c r="J675" s="4" t="s">
        <v>42</v>
      </c>
    </row>
    <row r="676" spans="1:10">
      <c r="A676" s="6" t="s">
        <v>10</v>
      </c>
      <c r="B676" s="6">
        <v>473</v>
      </c>
      <c r="C676" s="6" t="s">
        <v>27</v>
      </c>
      <c r="D676" s="6" t="s">
        <v>26</v>
      </c>
      <c r="E676" s="6" t="s">
        <v>925</v>
      </c>
      <c r="F676" s="5">
        <v>8.107575291861667E-2</v>
      </c>
      <c r="G676" s="5">
        <v>2.0446780000000002</v>
      </c>
      <c r="H676" s="5">
        <v>1.109317921190617</v>
      </c>
      <c r="I676" s="4" t="s">
        <v>924</v>
      </c>
      <c r="J676" s="4" t="s">
        <v>570</v>
      </c>
    </row>
    <row r="677" spans="1:10">
      <c r="A677" s="6" t="s">
        <v>10</v>
      </c>
      <c r="B677" s="6">
        <v>909</v>
      </c>
      <c r="C677" s="6" t="s">
        <v>32</v>
      </c>
      <c r="D677" s="6" t="s">
        <v>31</v>
      </c>
      <c r="E677" s="6" t="s">
        <v>921</v>
      </c>
      <c r="F677" s="5">
        <v>8.0986836646507895E-2</v>
      </c>
      <c r="G677" s="5">
        <v>1.521226</v>
      </c>
      <c r="H677" s="5">
        <v>1.03597802457848</v>
      </c>
      <c r="I677" s="4" t="s">
        <v>920</v>
      </c>
      <c r="J677" s="4" t="s">
        <v>28</v>
      </c>
    </row>
    <row r="678" spans="1:10">
      <c r="A678" s="6" t="s">
        <v>10</v>
      </c>
      <c r="B678" s="6">
        <v>1008</v>
      </c>
      <c r="C678" s="6" t="s">
        <v>32</v>
      </c>
      <c r="D678" s="6" t="s">
        <v>31</v>
      </c>
      <c r="E678" s="6" t="s">
        <v>408</v>
      </c>
      <c r="F678" s="5">
        <v>8.0948893359081342E-2</v>
      </c>
      <c r="G678" s="5">
        <v>1.5943210000000001</v>
      </c>
      <c r="H678" s="5">
        <v>1.0402522572692701</v>
      </c>
      <c r="I678" s="4" t="s">
        <v>407</v>
      </c>
      <c r="J678" s="4" t="s">
        <v>316</v>
      </c>
    </row>
    <row r="679" spans="1:10">
      <c r="A679" s="6" t="s">
        <v>10</v>
      </c>
      <c r="B679" s="6">
        <v>490</v>
      </c>
      <c r="C679" s="6" t="s">
        <v>27</v>
      </c>
      <c r="D679" s="6" t="s">
        <v>26</v>
      </c>
      <c r="E679" s="6" t="s">
        <v>634</v>
      </c>
      <c r="F679" s="5">
        <v>8.0716303107292248E-2</v>
      </c>
      <c r="G679" s="5">
        <v>2.1133320000000002</v>
      </c>
      <c r="H679" s="5">
        <v>1.462131143795754</v>
      </c>
      <c r="I679" s="4" t="s">
        <v>633</v>
      </c>
      <c r="J679" s="4" t="s">
        <v>570</v>
      </c>
    </row>
    <row r="680" spans="1:10">
      <c r="A680" s="6" t="s">
        <v>10</v>
      </c>
      <c r="B680" s="6">
        <v>486</v>
      </c>
      <c r="C680" s="6" t="s">
        <v>27</v>
      </c>
      <c r="D680" s="6" t="s">
        <v>26</v>
      </c>
      <c r="E680" s="6" t="s">
        <v>783</v>
      </c>
      <c r="F680" s="5">
        <v>8.0418832660830414E-2</v>
      </c>
      <c r="G680" s="5">
        <v>2.3238129999999999</v>
      </c>
      <c r="H680" s="5">
        <v>1.3126917475190329</v>
      </c>
      <c r="I680" s="4" t="s">
        <v>782</v>
      </c>
      <c r="J680" s="4" t="s">
        <v>570</v>
      </c>
    </row>
    <row r="681" spans="1:10">
      <c r="A681" s="6" t="s">
        <v>10</v>
      </c>
      <c r="B681" s="6">
        <v>547</v>
      </c>
      <c r="C681" s="6" t="s">
        <v>27</v>
      </c>
      <c r="D681" s="6" t="s">
        <v>26</v>
      </c>
      <c r="E681" s="6" t="s">
        <v>169</v>
      </c>
      <c r="F681" s="5">
        <v>7.9359624026880529E-2</v>
      </c>
      <c r="G681" s="5">
        <v>1.6959580000000001</v>
      </c>
      <c r="H681" s="5">
        <v>1.0925038089021331</v>
      </c>
      <c r="I681" s="4" t="s">
        <v>168</v>
      </c>
      <c r="J681" s="4" t="s">
        <v>36</v>
      </c>
    </row>
    <row r="682" spans="1:10">
      <c r="A682" s="6" t="s">
        <v>10</v>
      </c>
      <c r="B682" s="6">
        <v>156</v>
      </c>
      <c r="C682" s="6" t="s">
        <v>27</v>
      </c>
      <c r="D682" s="6" t="s">
        <v>26</v>
      </c>
      <c r="E682" s="6" t="s">
        <v>662</v>
      </c>
      <c r="F682" s="5">
        <v>7.856336910593574E-2</v>
      </c>
      <c r="G682" s="5">
        <v>1.4855020000000001</v>
      </c>
      <c r="H682" s="5">
        <v>1.020618299332829</v>
      </c>
      <c r="I682" s="4" t="s">
        <v>661</v>
      </c>
      <c r="J682" s="4" t="s">
        <v>660</v>
      </c>
    </row>
    <row r="683" spans="1:10">
      <c r="A683" s="6" t="s">
        <v>10</v>
      </c>
      <c r="B683" s="6">
        <v>506</v>
      </c>
      <c r="C683" s="6" t="s">
        <v>27</v>
      </c>
      <c r="D683" s="6" t="s">
        <v>26</v>
      </c>
      <c r="E683" s="6" t="s">
        <v>917</v>
      </c>
      <c r="F683" s="5">
        <v>7.2776234724444971E-2</v>
      </c>
      <c r="G683" s="5">
        <v>2.108819</v>
      </c>
      <c r="H683" s="5">
        <v>1.0590535798812359</v>
      </c>
      <c r="I683" s="4" t="s">
        <v>916</v>
      </c>
      <c r="J683" s="4" t="s">
        <v>68</v>
      </c>
    </row>
    <row r="684" spans="1:10">
      <c r="A684" s="6" t="s">
        <v>10</v>
      </c>
      <c r="B684" s="6">
        <v>145</v>
      </c>
      <c r="C684" s="6" t="s">
        <v>27</v>
      </c>
      <c r="D684" s="6" t="s">
        <v>26</v>
      </c>
      <c r="E684" s="6" t="s">
        <v>677</v>
      </c>
      <c r="F684" s="5">
        <v>7.1338122862282041E-2</v>
      </c>
      <c r="G684" s="5">
        <v>1.465819</v>
      </c>
      <c r="H684" s="5">
        <v>1.3832461420770721</v>
      </c>
      <c r="I684" s="4" t="s">
        <v>676</v>
      </c>
      <c r="J684" s="4" t="s">
        <v>675</v>
      </c>
    </row>
    <row r="685" spans="1:10">
      <c r="A685" s="6" t="s">
        <v>10</v>
      </c>
      <c r="B685" s="6">
        <v>1023</v>
      </c>
      <c r="C685" s="6" t="s">
        <v>32</v>
      </c>
      <c r="D685" s="6" t="s">
        <v>31</v>
      </c>
      <c r="E685" s="6" t="s">
        <v>91</v>
      </c>
      <c r="F685" s="5">
        <v>7.0094227924049929E-2</v>
      </c>
      <c r="G685" s="5">
        <v>1.34779</v>
      </c>
      <c r="H685" s="5">
        <v>1.0710645732389541</v>
      </c>
      <c r="I685" s="4" t="s">
        <v>90</v>
      </c>
      <c r="J685" s="4" t="s">
        <v>89</v>
      </c>
    </row>
    <row r="686" spans="1:10">
      <c r="A686" s="6" t="s">
        <v>10</v>
      </c>
      <c r="B686" s="6">
        <v>445</v>
      </c>
      <c r="C686" s="6" t="s">
        <v>27</v>
      </c>
      <c r="D686" s="6" t="s">
        <v>26</v>
      </c>
      <c r="E686" s="6" t="s">
        <v>919</v>
      </c>
      <c r="F686" s="5">
        <v>7.0055453854083571E-2</v>
      </c>
      <c r="G686" s="5">
        <v>1.9104760000000001</v>
      </c>
      <c r="H686" s="5">
        <v>1.043253544358087</v>
      </c>
      <c r="I686" s="4" t="s">
        <v>918</v>
      </c>
      <c r="J686" s="4" t="s">
        <v>852</v>
      </c>
    </row>
    <row r="687" spans="1:10">
      <c r="A687" s="6" t="s">
        <v>10</v>
      </c>
      <c r="B687" s="6">
        <v>876</v>
      </c>
      <c r="C687" s="6" t="s">
        <v>32</v>
      </c>
      <c r="D687" s="6" t="s">
        <v>31</v>
      </c>
      <c r="E687" s="6" t="s">
        <v>923</v>
      </c>
      <c r="F687" s="5">
        <v>6.7911988048255795E-2</v>
      </c>
      <c r="G687" s="5">
        <v>1.7433609999999999</v>
      </c>
      <c r="H687" s="5">
        <v>1.3033427023256141</v>
      </c>
      <c r="I687" s="4" t="s">
        <v>922</v>
      </c>
      <c r="J687" s="4" t="s">
        <v>177</v>
      </c>
    </row>
    <row r="688" spans="1:10">
      <c r="A688" s="6" t="s">
        <v>10</v>
      </c>
      <c r="B688" s="6">
        <v>734</v>
      </c>
      <c r="C688" s="6" t="s">
        <v>78</v>
      </c>
      <c r="D688" s="6" t="s">
        <v>77</v>
      </c>
      <c r="E688" s="6" t="s">
        <v>439</v>
      </c>
      <c r="F688" s="5">
        <v>-6.656835897721991E-2</v>
      </c>
      <c r="G688" s="5">
        <v>0.98802599999999996</v>
      </c>
      <c r="H688" s="5">
        <v>1.071154881493749</v>
      </c>
      <c r="I688" s="4" t="s">
        <v>438</v>
      </c>
      <c r="J688" s="4" t="s">
        <v>74</v>
      </c>
    </row>
    <row r="689" spans="1:10">
      <c r="A689" s="6" t="s">
        <v>10</v>
      </c>
      <c r="B689" s="6">
        <v>947</v>
      </c>
      <c r="C689" s="6" t="s">
        <v>32</v>
      </c>
      <c r="D689" s="6" t="s">
        <v>31</v>
      </c>
      <c r="E689" s="6" t="s">
        <v>371</v>
      </c>
      <c r="F689" s="5">
        <v>-6.308016537349212E-2</v>
      </c>
      <c r="G689" s="5">
        <v>1.240723</v>
      </c>
      <c r="H689" s="5">
        <v>1.0761980693670099</v>
      </c>
      <c r="I689" s="4" t="s">
        <v>370</v>
      </c>
      <c r="J689" s="4" t="s">
        <v>209</v>
      </c>
    </row>
    <row r="690" spans="1:10">
      <c r="A690" s="6" t="s">
        <v>10</v>
      </c>
      <c r="B690" s="6">
        <v>7</v>
      </c>
      <c r="C690" s="6" t="s">
        <v>99</v>
      </c>
      <c r="D690" s="6" t="s">
        <v>98</v>
      </c>
      <c r="E690" s="6" t="s">
        <v>518</v>
      </c>
      <c r="F690" s="5">
        <v>-6.2070540737611327E-2</v>
      </c>
      <c r="G690" s="5">
        <v>0.79678500000000008</v>
      </c>
      <c r="H690" s="5">
        <v>1.618920755766724</v>
      </c>
      <c r="I690" s="4" t="s">
        <v>517</v>
      </c>
      <c r="J690" s="4" t="s">
        <v>95</v>
      </c>
    </row>
    <row r="691" spans="1:10">
      <c r="A691" s="6" t="s">
        <v>10</v>
      </c>
      <c r="B691" s="6">
        <v>988</v>
      </c>
      <c r="C691" s="6" t="s">
        <v>32</v>
      </c>
      <c r="D691" s="6" t="s">
        <v>31</v>
      </c>
      <c r="E691" s="6" t="s">
        <v>310</v>
      </c>
      <c r="F691" s="5">
        <v>-6.0054305040213522E-2</v>
      </c>
      <c r="G691" s="5">
        <v>1.140557</v>
      </c>
      <c r="H691" s="5">
        <v>1.072755331433672</v>
      </c>
      <c r="I691" s="4" t="s">
        <v>309</v>
      </c>
      <c r="J691" s="4" t="s">
        <v>33</v>
      </c>
    </row>
    <row r="692" spans="1:10">
      <c r="A692" s="6" t="s">
        <v>10</v>
      </c>
      <c r="B692" s="6">
        <v>449</v>
      </c>
      <c r="C692" s="6" t="s">
        <v>27</v>
      </c>
      <c r="D692" s="6" t="s">
        <v>26</v>
      </c>
      <c r="E692" s="6" t="s">
        <v>915</v>
      </c>
      <c r="F692" s="5">
        <v>5.9949304615388749E-2</v>
      </c>
      <c r="G692" s="5">
        <v>1.770988</v>
      </c>
      <c r="H692" s="5">
        <v>1.0771649395592009</v>
      </c>
      <c r="I692" s="4" t="s">
        <v>914</v>
      </c>
      <c r="J692" s="4" t="s">
        <v>852</v>
      </c>
    </row>
    <row r="693" spans="1:10">
      <c r="A693" s="6" t="s">
        <v>10</v>
      </c>
      <c r="B693" s="6">
        <v>209</v>
      </c>
      <c r="C693" s="6" t="s">
        <v>27</v>
      </c>
      <c r="D693" s="6" t="s">
        <v>26</v>
      </c>
      <c r="E693" s="6" t="s">
        <v>527</v>
      </c>
      <c r="F693" s="5">
        <v>-5.9890532137696482E-2</v>
      </c>
      <c r="G693" s="5">
        <v>1.184407</v>
      </c>
      <c r="H693" s="5">
        <v>1.0973894512892759</v>
      </c>
      <c r="I693" s="4" t="s">
        <v>526</v>
      </c>
      <c r="J693" s="4" t="s">
        <v>525</v>
      </c>
    </row>
    <row r="694" spans="1:10">
      <c r="A694" s="6" t="s">
        <v>10</v>
      </c>
      <c r="B694" s="6">
        <v>203</v>
      </c>
      <c r="C694" s="6" t="s">
        <v>27</v>
      </c>
      <c r="D694" s="6" t="s">
        <v>26</v>
      </c>
      <c r="E694" s="6" t="s">
        <v>275</v>
      </c>
      <c r="F694" s="5">
        <v>5.9861887111970498E-2</v>
      </c>
      <c r="G694" s="5">
        <v>1.061569</v>
      </c>
      <c r="H694" s="5">
        <v>1.0331644887689819</v>
      </c>
      <c r="I694" s="4" t="s">
        <v>274</v>
      </c>
      <c r="J694" s="4" t="s">
        <v>235</v>
      </c>
    </row>
    <row r="695" spans="1:10">
      <c r="A695" s="6" t="s">
        <v>10</v>
      </c>
      <c r="B695" s="6">
        <v>894</v>
      </c>
      <c r="C695" s="6" t="s">
        <v>32</v>
      </c>
      <c r="D695" s="6" t="s">
        <v>31</v>
      </c>
      <c r="E695" s="6" t="s">
        <v>645</v>
      </c>
      <c r="F695" s="5">
        <v>5.5954607501703398E-2</v>
      </c>
      <c r="G695" s="5">
        <v>2.3243649999999998</v>
      </c>
      <c r="H695" s="5">
        <v>1.0686722158258291</v>
      </c>
      <c r="I695" s="4" t="s">
        <v>644</v>
      </c>
      <c r="J695" s="4" t="s">
        <v>643</v>
      </c>
    </row>
    <row r="696" spans="1:10">
      <c r="A696" s="6" t="s">
        <v>10</v>
      </c>
      <c r="B696" s="6">
        <v>805</v>
      </c>
      <c r="C696" s="6" t="s">
        <v>32</v>
      </c>
      <c r="D696" s="6" t="s">
        <v>31</v>
      </c>
      <c r="E696" s="6" t="s">
        <v>61</v>
      </c>
      <c r="F696" s="5">
        <v>5.4779453509327912E-2</v>
      </c>
      <c r="G696" s="5">
        <v>1.729101</v>
      </c>
      <c r="H696" s="5">
        <v>1.0457027821157041</v>
      </c>
      <c r="I696" s="4" t="s">
        <v>60</v>
      </c>
      <c r="J696" s="4" t="s">
        <v>54</v>
      </c>
    </row>
    <row r="697" spans="1:10">
      <c r="A697" s="6" t="s">
        <v>10</v>
      </c>
      <c r="B697" s="6">
        <v>915</v>
      </c>
      <c r="C697" s="6" t="s">
        <v>32</v>
      </c>
      <c r="D697" s="6" t="s">
        <v>31</v>
      </c>
      <c r="E697" s="6" t="s">
        <v>913</v>
      </c>
      <c r="F697" s="5">
        <v>5.4659927851699021E-2</v>
      </c>
      <c r="G697" s="5">
        <v>1.418736</v>
      </c>
      <c r="H697" s="5">
        <v>1.064569522718857</v>
      </c>
      <c r="I697" s="4" t="s">
        <v>912</v>
      </c>
      <c r="J697" s="4" t="s">
        <v>682</v>
      </c>
    </row>
    <row r="698" spans="1:10">
      <c r="A698" s="6" t="s">
        <v>10</v>
      </c>
      <c r="B698" s="6">
        <v>820</v>
      </c>
      <c r="C698" s="6" t="s">
        <v>32</v>
      </c>
      <c r="D698" s="6" t="s">
        <v>31</v>
      </c>
      <c r="E698" s="6" t="s">
        <v>702</v>
      </c>
      <c r="F698" s="5">
        <v>5.4181360029001972E-2</v>
      </c>
      <c r="G698" s="5">
        <v>1.672218</v>
      </c>
      <c r="H698" s="5">
        <v>1.0994714398752901</v>
      </c>
      <c r="I698" s="4" t="s">
        <v>701</v>
      </c>
      <c r="J698" s="4" t="s">
        <v>700</v>
      </c>
    </row>
    <row r="699" spans="1:10">
      <c r="A699" s="6" t="s">
        <v>10</v>
      </c>
      <c r="B699" s="6">
        <v>481</v>
      </c>
      <c r="C699" s="6" t="s">
        <v>27</v>
      </c>
      <c r="D699" s="6" t="s">
        <v>26</v>
      </c>
      <c r="E699" s="6" t="s">
        <v>745</v>
      </c>
      <c r="F699" s="5">
        <v>5.1504403419969841E-2</v>
      </c>
      <c r="G699" s="5">
        <v>1.5875619999999999</v>
      </c>
      <c r="H699" s="5">
        <v>1.1993288338496331</v>
      </c>
      <c r="I699" s="4" t="s">
        <v>744</v>
      </c>
      <c r="J699" s="4" t="s">
        <v>570</v>
      </c>
    </row>
    <row r="700" spans="1:10">
      <c r="A700" s="6" t="s">
        <v>10</v>
      </c>
      <c r="B700" s="6">
        <v>953</v>
      </c>
      <c r="C700" s="6" t="s">
        <v>32</v>
      </c>
      <c r="D700" s="6" t="s">
        <v>31</v>
      </c>
      <c r="E700" s="6" t="s">
        <v>217</v>
      </c>
      <c r="F700" s="5">
        <v>5.0598605048708042E-2</v>
      </c>
      <c r="G700" s="5">
        <v>1.929551</v>
      </c>
      <c r="H700" s="5">
        <v>1.12916714325991</v>
      </c>
      <c r="I700" s="4" t="s">
        <v>216</v>
      </c>
      <c r="J700" s="4" t="s">
        <v>51</v>
      </c>
    </row>
    <row r="701" spans="1:10">
      <c r="A701" s="6" t="s">
        <v>10</v>
      </c>
      <c r="B701" s="6">
        <v>476</v>
      </c>
      <c r="C701" s="6" t="s">
        <v>27</v>
      </c>
      <c r="D701" s="6" t="s">
        <v>26</v>
      </c>
      <c r="E701" s="6" t="s">
        <v>909</v>
      </c>
      <c r="F701" s="5">
        <v>4.7447483406663077E-2</v>
      </c>
      <c r="G701" s="5">
        <v>2.0525709999999999</v>
      </c>
      <c r="H701" s="5">
        <v>1.4526950529411251</v>
      </c>
      <c r="I701" s="4" t="s">
        <v>908</v>
      </c>
      <c r="J701" s="4" t="s">
        <v>570</v>
      </c>
    </row>
    <row r="702" spans="1:10">
      <c r="A702" s="6" t="s">
        <v>10</v>
      </c>
      <c r="B702" s="6">
        <v>797</v>
      </c>
      <c r="C702" s="6" t="s">
        <v>32</v>
      </c>
      <c r="D702" s="6" t="s">
        <v>31</v>
      </c>
      <c r="E702" s="6" t="s">
        <v>30</v>
      </c>
      <c r="F702" s="5">
        <v>4.5260951174422359E-2</v>
      </c>
      <c r="G702" s="5">
        <v>1.4926809999999999</v>
      </c>
      <c r="H702" s="5">
        <v>1.1269105728807871</v>
      </c>
      <c r="I702" s="4" t="s">
        <v>29</v>
      </c>
      <c r="J702" s="4" t="s">
        <v>28</v>
      </c>
    </row>
    <row r="703" spans="1:10">
      <c r="A703" s="6" t="s">
        <v>10</v>
      </c>
      <c r="B703" s="6">
        <v>451</v>
      </c>
      <c r="C703" s="6" t="s">
        <v>27</v>
      </c>
      <c r="D703" s="6" t="s">
        <v>26</v>
      </c>
      <c r="E703" s="6" t="s">
        <v>911</v>
      </c>
      <c r="F703" s="5">
        <v>4.3396907578604392E-2</v>
      </c>
      <c r="G703" s="5">
        <v>1.719956</v>
      </c>
      <c r="H703" s="5">
        <v>1.1163822135263759</v>
      </c>
      <c r="I703" s="4" t="s">
        <v>910</v>
      </c>
      <c r="J703" s="4" t="s">
        <v>852</v>
      </c>
    </row>
    <row r="704" spans="1:10">
      <c r="A704" s="6" t="s">
        <v>10</v>
      </c>
      <c r="B704" s="6">
        <v>507</v>
      </c>
      <c r="C704" s="6" t="s">
        <v>27</v>
      </c>
      <c r="D704" s="6" t="s">
        <v>26</v>
      </c>
      <c r="E704" s="6" t="s">
        <v>670</v>
      </c>
      <c r="F704" s="5">
        <v>4.180828283720605E-2</v>
      </c>
      <c r="G704" s="5">
        <v>1.4825349999999999</v>
      </c>
      <c r="H704" s="5">
        <v>1.165976910146358</v>
      </c>
      <c r="I704" s="4" t="s">
        <v>669</v>
      </c>
      <c r="J704" s="4" t="s">
        <v>68</v>
      </c>
    </row>
    <row r="705" spans="1:10">
      <c r="A705" s="6" t="s">
        <v>10</v>
      </c>
      <c r="B705" s="6">
        <v>229</v>
      </c>
      <c r="C705" s="6" t="s">
        <v>27</v>
      </c>
      <c r="D705" s="6" t="s">
        <v>26</v>
      </c>
      <c r="E705" s="6" t="s">
        <v>38</v>
      </c>
      <c r="F705" s="5">
        <v>4.1766323014464452E-2</v>
      </c>
      <c r="G705" s="5">
        <v>2.2657959999999999</v>
      </c>
      <c r="H705" s="5">
        <v>1.2123559273765709</v>
      </c>
      <c r="I705" s="4" t="s">
        <v>37</v>
      </c>
      <c r="J705" s="4" t="s">
        <v>36</v>
      </c>
    </row>
    <row r="706" spans="1:10">
      <c r="A706" s="6" t="s">
        <v>10</v>
      </c>
      <c r="B706" s="6">
        <v>681</v>
      </c>
      <c r="C706" s="6" t="s">
        <v>27</v>
      </c>
      <c r="D706" s="6" t="s">
        <v>26</v>
      </c>
      <c r="E706" s="6" t="s">
        <v>234</v>
      </c>
      <c r="F706" s="5">
        <v>4.161266200697003E-2</v>
      </c>
      <c r="G706" s="5">
        <v>1.492594</v>
      </c>
      <c r="H706" s="5">
        <v>1.2020564887752141</v>
      </c>
      <c r="I706" s="4" t="s">
        <v>233</v>
      </c>
      <c r="J706" s="4" t="s">
        <v>187</v>
      </c>
    </row>
    <row r="707" spans="1:10">
      <c r="A707" s="6" t="s">
        <v>10</v>
      </c>
      <c r="B707" s="6">
        <v>491</v>
      </c>
      <c r="C707" s="6" t="s">
        <v>27</v>
      </c>
      <c r="D707" s="6" t="s">
        <v>26</v>
      </c>
      <c r="E707" s="6" t="s">
        <v>840</v>
      </c>
      <c r="F707" s="5">
        <v>4.1585719361861603E-2</v>
      </c>
      <c r="G707" s="5">
        <v>1.650301</v>
      </c>
      <c r="H707" s="5">
        <v>1.1952112651025619</v>
      </c>
      <c r="I707" s="4" t="s">
        <v>839</v>
      </c>
      <c r="J707" s="4" t="s">
        <v>570</v>
      </c>
    </row>
    <row r="708" spans="1:10">
      <c r="A708" s="6" t="s">
        <v>10</v>
      </c>
      <c r="B708" s="6">
        <v>474</v>
      </c>
      <c r="C708" s="6" t="s">
        <v>27</v>
      </c>
      <c r="D708" s="6" t="s">
        <v>26</v>
      </c>
      <c r="E708" s="6" t="s">
        <v>905</v>
      </c>
      <c r="F708" s="5">
        <v>3.9415603145953132E-2</v>
      </c>
      <c r="G708" s="5">
        <v>2.0804960000000001</v>
      </c>
      <c r="H708" s="5">
        <v>1.3932165854147729</v>
      </c>
      <c r="I708" s="4" t="s">
        <v>904</v>
      </c>
      <c r="J708" s="4" t="s">
        <v>570</v>
      </c>
    </row>
    <row r="709" spans="1:10">
      <c r="A709" s="6" t="s">
        <v>10</v>
      </c>
      <c r="B709" s="6">
        <v>489</v>
      </c>
      <c r="C709" s="6" t="s">
        <v>27</v>
      </c>
      <c r="D709" s="6" t="s">
        <v>26</v>
      </c>
      <c r="E709" s="6" t="s">
        <v>903</v>
      </c>
      <c r="F709" s="5">
        <v>3.9022775717412257E-2</v>
      </c>
      <c r="G709" s="5">
        <v>1.7984690000000001</v>
      </c>
      <c r="H709" s="5">
        <v>1.124440389587998</v>
      </c>
      <c r="I709" s="4" t="s">
        <v>902</v>
      </c>
      <c r="J709" s="4" t="s">
        <v>570</v>
      </c>
    </row>
    <row r="710" spans="1:10">
      <c r="A710" s="6" t="s">
        <v>10</v>
      </c>
      <c r="B710" s="6">
        <v>8</v>
      </c>
      <c r="C710" s="6" t="s">
        <v>99</v>
      </c>
      <c r="D710" s="6" t="s">
        <v>98</v>
      </c>
      <c r="E710" s="6" t="s">
        <v>198</v>
      </c>
      <c r="F710" s="5">
        <v>-3.7126469429589561E-2</v>
      </c>
      <c r="G710" s="5">
        <v>0.98566500000000001</v>
      </c>
      <c r="H710" s="5">
        <v>2.3727510486187122</v>
      </c>
      <c r="I710" s="4" t="s">
        <v>197</v>
      </c>
      <c r="J710" s="4" t="s">
        <v>95</v>
      </c>
    </row>
    <row r="711" spans="1:10">
      <c r="A711" s="6" t="s">
        <v>10</v>
      </c>
      <c r="B711" s="6">
        <v>162</v>
      </c>
      <c r="C711" s="6" t="s">
        <v>27</v>
      </c>
      <c r="D711" s="6" t="s">
        <v>26</v>
      </c>
      <c r="E711" s="6" t="s">
        <v>907</v>
      </c>
      <c r="F711" s="5">
        <v>3.5643889343901079E-2</v>
      </c>
      <c r="G711" s="5">
        <v>1.345788</v>
      </c>
      <c r="H711" s="5">
        <v>1.081675109061544</v>
      </c>
      <c r="I711" s="4" t="s">
        <v>906</v>
      </c>
      <c r="J711" s="4" t="s">
        <v>663</v>
      </c>
    </row>
    <row r="712" spans="1:10">
      <c r="A712" s="6" t="s">
        <v>10</v>
      </c>
      <c r="B712" s="6">
        <v>463</v>
      </c>
      <c r="C712" s="6" t="s">
        <v>27</v>
      </c>
      <c r="D712" s="6" t="s">
        <v>26</v>
      </c>
      <c r="E712" s="6" t="s">
        <v>901</v>
      </c>
      <c r="F712" s="5">
        <v>3.5221318020970817E-2</v>
      </c>
      <c r="G712" s="5">
        <v>1.6898280000000001</v>
      </c>
      <c r="H712" s="5">
        <v>1.108120159317828</v>
      </c>
      <c r="I712" s="4" t="s">
        <v>900</v>
      </c>
      <c r="J712" s="4" t="s">
        <v>573</v>
      </c>
    </row>
    <row r="713" spans="1:10">
      <c r="A713" s="6" t="s">
        <v>10</v>
      </c>
      <c r="B713" s="6">
        <v>159</v>
      </c>
      <c r="C713" s="6" t="s">
        <v>27</v>
      </c>
      <c r="D713" s="6" t="s">
        <v>26</v>
      </c>
      <c r="E713" s="6" t="s">
        <v>532</v>
      </c>
      <c r="F713" s="5">
        <v>3.389353681272135E-2</v>
      </c>
      <c r="G713" s="5">
        <v>1.527217</v>
      </c>
      <c r="H713" s="5">
        <v>1.159036295327593</v>
      </c>
      <c r="I713" s="4" t="s">
        <v>531</v>
      </c>
      <c r="J713" s="4" t="s">
        <v>530</v>
      </c>
    </row>
    <row r="714" spans="1:10">
      <c r="A714" s="6" t="s">
        <v>10</v>
      </c>
      <c r="B714" s="6">
        <v>757</v>
      </c>
      <c r="C714" s="6" t="s">
        <v>32</v>
      </c>
      <c r="D714" s="6" t="s">
        <v>31</v>
      </c>
      <c r="E714" s="6" t="s">
        <v>201</v>
      </c>
      <c r="F714" s="5">
        <v>3.3784561439732519E-2</v>
      </c>
      <c r="G714" s="5">
        <v>1.1905429999999999</v>
      </c>
      <c r="H714" s="5">
        <v>1.0491133342372629</v>
      </c>
      <c r="I714" s="4" t="s">
        <v>200</v>
      </c>
      <c r="J714" s="4" t="s">
        <v>199</v>
      </c>
    </row>
    <row r="715" spans="1:10">
      <c r="A715" s="6" t="s">
        <v>10</v>
      </c>
      <c r="B715" s="6">
        <v>967</v>
      </c>
      <c r="C715" s="6" t="s">
        <v>32</v>
      </c>
      <c r="D715" s="6" t="s">
        <v>31</v>
      </c>
      <c r="E715" s="6" t="s">
        <v>684</v>
      </c>
      <c r="F715" s="5">
        <v>3.1967743418056187E-2</v>
      </c>
      <c r="G715" s="5">
        <v>1.338668</v>
      </c>
      <c r="H715" s="5">
        <v>1.0944733558857831</v>
      </c>
      <c r="I715" s="4" t="s">
        <v>683</v>
      </c>
      <c r="J715" s="4" t="s">
        <v>682</v>
      </c>
    </row>
    <row r="716" spans="1:10">
      <c r="A716" s="6" t="s">
        <v>10</v>
      </c>
      <c r="B716" s="6">
        <v>954</v>
      </c>
      <c r="C716" s="6" t="s">
        <v>32</v>
      </c>
      <c r="D716" s="6" t="s">
        <v>31</v>
      </c>
      <c r="E716" s="6" t="s">
        <v>116</v>
      </c>
      <c r="F716" s="5">
        <v>2.577933421190148E-2</v>
      </c>
      <c r="G716" s="5">
        <v>1.4772620000000001</v>
      </c>
      <c r="H716" s="5">
        <v>1.135860850357411</v>
      </c>
      <c r="I716" s="4" t="s">
        <v>115</v>
      </c>
      <c r="J716" s="4" t="s">
        <v>51</v>
      </c>
    </row>
    <row r="717" spans="1:10">
      <c r="A717" s="6" t="s">
        <v>10</v>
      </c>
      <c r="B717" s="6">
        <v>6</v>
      </c>
      <c r="C717" s="6" t="s">
        <v>99</v>
      </c>
      <c r="D717" s="6" t="s">
        <v>98</v>
      </c>
      <c r="E717" s="6" t="s">
        <v>471</v>
      </c>
      <c r="F717" s="5">
        <v>4.0452416984011934E-3</v>
      </c>
      <c r="G717" s="5">
        <v>1.0406979999999999</v>
      </c>
      <c r="H717" s="5">
        <v>2.9028191474003342</v>
      </c>
      <c r="I717" s="4" t="s">
        <v>470</v>
      </c>
      <c r="J717" s="4" t="s">
        <v>95</v>
      </c>
    </row>
    <row r="718" spans="1:10">
      <c r="A718" s="6" t="s">
        <v>9</v>
      </c>
      <c r="B718" s="6">
        <v>822</v>
      </c>
      <c r="C718" s="6" t="s">
        <v>32</v>
      </c>
      <c r="D718" s="6" t="s">
        <v>31</v>
      </c>
      <c r="E718" s="6" t="s">
        <v>493</v>
      </c>
      <c r="F718" s="5">
        <v>1.8311268513619769</v>
      </c>
      <c r="G718" s="5">
        <v>4.0217790000000004</v>
      </c>
      <c r="H718" s="5">
        <v>1.5789658240347839</v>
      </c>
      <c r="I718" s="4" t="s">
        <v>492</v>
      </c>
      <c r="J718" s="4" t="s">
        <v>402</v>
      </c>
    </row>
    <row r="719" spans="1:10">
      <c r="A719" s="6" t="s">
        <v>9</v>
      </c>
      <c r="B719" s="6">
        <v>0</v>
      </c>
      <c r="F719" s="5">
        <v>-1.7563590799490389</v>
      </c>
      <c r="I719" s="4" t="s">
        <v>521</v>
      </c>
      <c r="J719" s="4" t="s">
        <v>521</v>
      </c>
    </row>
    <row r="720" spans="1:10">
      <c r="A720" s="6" t="s">
        <v>9</v>
      </c>
      <c r="B720" s="6">
        <v>774</v>
      </c>
      <c r="C720" s="6" t="s">
        <v>32</v>
      </c>
      <c r="D720" s="6" t="s">
        <v>31</v>
      </c>
      <c r="E720" s="6" t="s">
        <v>512</v>
      </c>
      <c r="F720" s="5">
        <v>-1.1490563220186349</v>
      </c>
      <c r="G720" s="5">
        <v>0.44663599999999998</v>
      </c>
      <c r="H720" s="5">
        <v>1.2376199154728651</v>
      </c>
      <c r="I720" s="4" t="s">
        <v>511</v>
      </c>
      <c r="J720" s="4" t="s">
        <v>402</v>
      </c>
    </row>
    <row r="721" spans="1:10">
      <c r="A721" s="6" t="s">
        <v>9</v>
      </c>
      <c r="B721" s="6">
        <v>845</v>
      </c>
      <c r="C721" s="6" t="s">
        <v>32</v>
      </c>
      <c r="D721" s="6" t="s">
        <v>31</v>
      </c>
      <c r="E721" s="6" t="s">
        <v>495</v>
      </c>
      <c r="F721" s="5">
        <v>-1.1254993259444439</v>
      </c>
      <c r="G721" s="5">
        <v>0.352464</v>
      </c>
      <c r="H721" s="5">
        <v>1.156890520080792</v>
      </c>
      <c r="I721" s="4" t="s">
        <v>494</v>
      </c>
      <c r="J721" s="4" t="s">
        <v>402</v>
      </c>
    </row>
    <row r="722" spans="1:10">
      <c r="A722" s="6" t="s">
        <v>9</v>
      </c>
      <c r="B722" s="6">
        <v>983</v>
      </c>
      <c r="C722" s="6" t="s">
        <v>32</v>
      </c>
      <c r="D722" s="6" t="s">
        <v>31</v>
      </c>
      <c r="E722" s="6" t="s">
        <v>516</v>
      </c>
      <c r="F722" s="5">
        <v>-1.1002667436657581</v>
      </c>
      <c r="G722" s="5">
        <v>0.24804399999999999</v>
      </c>
      <c r="H722" s="5">
        <v>1.285060725834148</v>
      </c>
      <c r="I722" s="4" t="s">
        <v>515</v>
      </c>
      <c r="J722" s="4" t="s">
        <v>444</v>
      </c>
    </row>
    <row r="723" spans="1:10">
      <c r="A723" s="6" t="s">
        <v>9</v>
      </c>
      <c r="B723" s="6">
        <v>964</v>
      </c>
      <c r="C723" s="6" t="s">
        <v>32</v>
      </c>
      <c r="D723" s="6" t="s">
        <v>31</v>
      </c>
      <c r="E723" s="6" t="s">
        <v>520</v>
      </c>
      <c r="F723" s="5">
        <v>-1.0984992435581811</v>
      </c>
      <c r="G723" s="5">
        <v>0.25281399999999998</v>
      </c>
      <c r="H723" s="5">
        <v>1.1801540277122351</v>
      </c>
      <c r="I723" s="4" t="s">
        <v>519</v>
      </c>
      <c r="J723" s="4" t="s">
        <v>444</v>
      </c>
    </row>
    <row r="724" spans="1:10">
      <c r="A724" s="6" t="s">
        <v>9</v>
      </c>
      <c r="B724" s="6">
        <v>985</v>
      </c>
      <c r="C724" s="6" t="s">
        <v>32</v>
      </c>
      <c r="D724" s="6" t="s">
        <v>31</v>
      </c>
      <c r="E724" s="6" t="s">
        <v>489</v>
      </c>
      <c r="F724" s="5">
        <v>-1.041445681295212</v>
      </c>
      <c r="G724" s="5">
        <v>0.40660499999999999</v>
      </c>
      <c r="H724" s="5">
        <v>1.185329596176022</v>
      </c>
      <c r="I724" s="4" t="s">
        <v>488</v>
      </c>
      <c r="J724" s="4" t="s">
        <v>402</v>
      </c>
    </row>
    <row r="725" spans="1:10">
      <c r="A725" s="6" t="s">
        <v>9</v>
      </c>
      <c r="B725" s="6">
        <v>800</v>
      </c>
      <c r="C725" s="6" t="s">
        <v>32</v>
      </c>
      <c r="D725" s="6" t="s">
        <v>31</v>
      </c>
      <c r="E725" s="6" t="s">
        <v>501</v>
      </c>
      <c r="F725" s="5">
        <v>-1.013304130552761</v>
      </c>
      <c r="G725" s="5">
        <v>0.34957500000000002</v>
      </c>
      <c r="H725" s="5">
        <v>1.0337414887503651</v>
      </c>
      <c r="I725" s="4" t="s">
        <v>500</v>
      </c>
      <c r="J725" s="4" t="s">
        <v>402</v>
      </c>
    </row>
    <row r="726" spans="1:10">
      <c r="A726" s="6" t="s">
        <v>9</v>
      </c>
      <c r="B726" s="6">
        <v>1011</v>
      </c>
      <c r="C726" s="6" t="s">
        <v>32</v>
      </c>
      <c r="D726" s="6" t="s">
        <v>31</v>
      </c>
      <c r="E726" s="6" t="s">
        <v>514</v>
      </c>
      <c r="F726" s="5">
        <v>-0.99276749859943525</v>
      </c>
      <c r="G726" s="5">
        <v>0.40350200000000003</v>
      </c>
      <c r="H726" s="5">
        <v>1.3229105077905881</v>
      </c>
      <c r="I726" s="4" t="s">
        <v>513</v>
      </c>
      <c r="J726" s="4" t="s">
        <v>402</v>
      </c>
    </row>
    <row r="727" spans="1:10">
      <c r="A727" s="6" t="s">
        <v>9</v>
      </c>
      <c r="B727" s="6">
        <v>7</v>
      </c>
      <c r="C727" s="6" t="s">
        <v>99</v>
      </c>
      <c r="D727" s="6" t="s">
        <v>98</v>
      </c>
      <c r="E727" s="6" t="s">
        <v>518</v>
      </c>
      <c r="F727" s="5">
        <v>0.99123165641230315</v>
      </c>
      <c r="G727" s="5">
        <v>0.31509599999999999</v>
      </c>
      <c r="H727" s="5">
        <v>1.429653160376434</v>
      </c>
      <c r="I727" s="4" t="s">
        <v>517</v>
      </c>
      <c r="J727" s="4" t="s">
        <v>95</v>
      </c>
    </row>
    <row r="728" spans="1:10">
      <c r="A728" s="6" t="s">
        <v>9</v>
      </c>
      <c r="B728" s="6">
        <v>815</v>
      </c>
      <c r="C728" s="6" t="s">
        <v>32</v>
      </c>
      <c r="D728" s="6" t="s">
        <v>31</v>
      </c>
      <c r="E728" s="6" t="s">
        <v>499</v>
      </c>
      <c r="F728" s="5">
        <v>-0.98277642590028325</v>
      </c>
      <c r="G728" s="5">
        <v>0.33699499999999999</v>
      </c>
      <c r="H728" s="5">
        <v>1.185969026120669</v>
      </c>
      <c r="I728" s="4" t="s">
        <v>498</v>
      </c>
      <c r="J728" s="4" t="s">
        <v>402</v>
      </c>
    </row>
    <row r="729" spans="1:10">
      <c r="A729" s="6" t="s">
        <v>9</v>
      </c>
      <c r="B729" s="6">
        <v>758</v>
      </c>
      <c r="C729" s="6" t="s">
        <v>32</v>
      </c>
      <c r="D729" s="6" t="s">
        <v>31</v>
      </c>
      <c r="E729" s="6" t="s">
        <v>510</v>
      </c>
      <c r="F729" s="5">
        <v>-0.97248492738708481</v>
      </c>
      <c r="G729" s="5">
        <v>0.38382500000000003</v>
      </c>
      <c r="H729" s="5">
        <v>1.124941670393147</v>
      </c>
      <c r="I729" s="4" t="s">
        <v>509</v>
      </c>
      <c r="J729" s="4" t="s">
        <v>402</v>
      </c>
    </row>
    <row r="730" spans="1:10">
      <c r="A730" s="6" t="s">
        <v>9</v>
      </c>
      <c r="B730" s="6">
        <v>1019</v>
      </c>
      <c r="C730" s="6" t="s">
        <v>32</v>
      </c>
      <c r="D730" s="6" t="s">
        <v>31</v>
      </c>
      <c r="E730" s="6" t="s">
        <v>505</v>
      </c>
      <c r="F730" s="5">
        <v>-0.95672073426977078</v>
      </c>
      <c r="G730" s="5">
        <v>0.38835799999999998</v>
      </c>
      <c r="H730" s="5">
        <v>1.120609143145834</v>
      </c>
      <c r="I730" s="4" t="s">
        <v>504</v>
      </c>
      <c r="J730" s="4" t="s">
        <v>402</v>
      </c>
    </row>
    <row r="731" spans="1:10">
      <c r="A731" s="6" t="s">
        <v>9</v>
      </c>
      <c r="B731" s="6">
        <v>956</v>
      </c>
      <c r="C731" s="6" t="s">
        <v>32</v>
      </c>
      <c r="D731" s="6" t="s">
        <v>31</v>
      </c>
      <c r="E731" s="6" t="s">
        <v>487</v>
      </c>
      <c r="F731" s="5">
        <v>-0.90146248322925959</v>
      </c>
      <c r="G731" s="5">
        <v>0.44942199999999999</v>
      </c>
      <c r="H731" s="5">
        <v>1.091644782589142</v>
      </c>
      <c r="I731" s="4" t="s">
        <v>486</v>
      </c>
      <c r="J731" s="4" t="s">
        <v>402</v>
      </c>
    </row>
    <row r="732" spans="1:10">
      <c r="A732" s="6" t="s">
        <v>9</v>
      </c>
      <c r="B732" s="6">
        <v>921</v>
      </c>
      <c r="C732" s="6" t="s">
        <v>32</v>
      </c>
      <c r="D732" s="6" t="s">
        <v>31</v>
      </c>
      <c r="E732" s="6" t="s">
        <v>508</v>
      </c>
      <c r="F732" s="5">
        <v>-0.87335647843012476</v>
      </c>
      <c r="G732" s="5">
        <v>0.40928199999999998</v>
      </c>
      <c r="H732" s="5">
        <v>1.113609433691622</v>
      </c>
      <c r="I732" s="4" t="s">
        <v>7</v>
      </c>
      <c r="J732" s="4" t="s">
        <v>402</v>
      </c>
    </row>
    <row r="733" spans="1:10">
      <c r="A733" s="6" t="s">
        <v>9</v>
      </c>
      <c r="B733" s="6">
        <v>940</v>
      </c>
      <c r="C733" s="6" t="s">
        <v>32</v>
      </c>
      <c r="D733" s="6" t="s">
        <v>31</v>
      </c>
      <c r="E733" s="6" t="s">
        <v>507</v>
      </c>
      <c r="F733" s="5">
        <v>-0.86448653683953547</v>
      </c>
      <c r="G733" s="5">
        <v>0.39815699999999998</v>
      </c>
      <c r="H733" s="5">
        <v>1.0482118860018941</v>
      </c>
      <c r="I733" s="4" t="s">
        <v>506</v>
      </c>
      <c r="J733" s="4" t="s">
        <v>402</v>
      </c>
    </row>
    <row r="734" spans="1:10">
      <c r="A734" s="6" t="s">
        <v>9</v>
      </c>
      <c r="B734" s="6">
        <v>787</v>
      </c>
      <c r="C734" s="6" t="s">
        <v>32</v>
      </c>
      <c r="D734" s="6" t="s">
        <v>31</v>
      </c>
      <c r="E734" s="6" t="s">
        <v>497</v>
      </c>
      <c r="F734" s="5">
        <v>-0.85910731762279358</v>
      </c>
      <c r="G734" s="5">
        <v>0.48425000000000001</v>
      </c>
      <c r="H734" s="5">
        <v>1.1537805934727181</v>
      </c>
      <c r="I734" s="4" t="s">
        <v>496</v>
      </c>
      <c r="J734" s="4" t="s">
        <v>402</v>
      </c>
    </row>
    <row r="735" spans="1:10">
      <c r="A735" s="6" t="s">
        <v>9</v>
      </c>
      <c r="B735" s="6">
        <v>812</v>
      </c>
      <c r="C735" s="6" t="s">
        <v>32</v>
      </c>
      <c r="D735" s="6" t="s">
        <v>31</v>
      </c>
      <c r="E735" s="6" t="s">
        <v>503</v>
      </c>
      <c r="F735" s="5">
        <v>-0.74767218425285442</v>
      </c>
      <c r="G735" s="5">
        <v>0.42335800000000001</v>
      </c>
      <c r="H735" s="5">
        <v>1.0389265094366711</v>
      </c>
      <c r="I735" s="4" t="s">
        <v>502</v>
      </c>
      <c r="J735" s="4" t="s">
        <v>402</v>
      </c>
    </row>
    <row r="736" spans="1:10">
      <c r="A736" s="6" t="s">
        <v>9</v>
      </c>
      <c r="B736" s="6">
        <v>900</v>
      </c>
      <c r="C736" s="6" t="s">
        <v>32</v>
      </c>
      <c r="D736" s="6" t="s">
        <v>31</v>
      </c>
      <c r="E736" s="6" t="s">
        <v>743</v>
      </c>
      <c r="F736" s="5">
        <v>-0.71720756167682098</v>
      </c>
      <c r="G736" s="5">
        <v>0.33529199999999998</v>
      </c>
      <c r="H736" s="5">
        <v>1.011953249708321</v>
      </c>
      <c r="I736" s="4" t="s">
        <v>742</v>
      </c>
      <c r="J736" s="4" t="s">
        <v>536</v>
      </c>
    </row>
    <row r="737" spans="1:10">
      <c r="A737" s="6" t="s">
        <v>9</v>
      </c>
      <c r="B737" s="6">
        <v>750</v>
      </c>
      <c r="C737" s="6" t="s">
        <v>78</v>
      </c>
      <c r="D737" s="6" t="s">
        <v>26</v>
      </c>
      <c r="E737" s="6" t="s">
        <v>559</v>
      </c>
      <c r="F737" s="5">
        <v>0.36933975184835111</v>
      </c>
      <c r="G737" s="5">
        <v>1.2368650000000001</v>
      </c>
      <c r="H737" s="5">
        <v>1.0105920095437499</v>
      </c>
      <c r="I737" s="4" t="s">
        <v>558</v>
      </c>
      <c r="J737" s="4" t="s">
        <v>557</v>
      </c>
    </row>
    <row r="738" spans="1:10">
      <c r="A738" s="6" t="s">
        <v>9</v>
      </c>
      <c r="B738" s="6">
        <v>225</v>
      </c>
      <c r="C738" s="6" t="s">
        <v>27</v>
      </c>
      <c r="D738" s="6" t="s">
        <v>26</v>
      </c>
      <c r="E738" s="6" t="s">
        <v>478</v>
      </c>
      <c r="F738" s="5">
        <v>-0.35291616288592997</v>
      </c>
      <c r="G738" s="5">
        <v>0.321963</v>
      </c>
      <c r="H738" s="5">
        <v>1.3226754350500589</v>
      </c>
      <c r="I738" s="4" t="s">
        <v>477</v>
      </c>
      <c r="J738" s="4" t="s">
        <v>474</v>
      </c>
    </row>
    <row r="739" spans="1:10">
      <c r="A739" s="6" t="s">
        <v>9</v>
      </c>
      <c r="B739" s="6">
        <v>1025</v>
      </c>
      <c r="C739" s="6" t="s">
        <v>99</v>
      </c>
      <c r="D739" s="6" t="s">
        <v>98</v>
      </c>
      <c r="E739" s="6" t="s">
        <v>480</v>
      </c>
      <c r="F739" s="5">
        <v>-0.3365190731563697</v>
      </c>
      <c r="G739" s="5">
        <v>0.90421899999999999</v>
      </c>
      <c r="H739" s="5">
        <v>1.3993281898977921</v>
      </c>
      <c r="I739" s="4" t="s">
        <v>479</v>
      </c>
      <c r="J739" s="4" t="s">
        <v>95</v>
      </c>
    </row>
    <row r="740" spans="1:10">
      <c r="A740" s="6" t="s">
        <v>9</v>
      </c>
      <c r="B740" s="6">
        <v>226</v>
      </c>
      <c r="C740" s="6" t="s">
        <v>27</v>
      </c>
      <c r="D740" s="6" t="s">
        <v>26</v>
      </c>
      <c r="E740" s="6" t="s">
        <v>476</v>
      </c>
      <c r="F740" s="5">
        <v>-0.31267891045373269</v>
      </c>
      <c r="G740" s="5">
        <v>0.43972099999999997</v>
      </c>
      <c r="H740" s="5">
        <v>1.065159422599802</v>
      </c>
      <c r="I740" s="4" t="s">
        <v>475</v>
      </c>
      <c r="J740" s="4" t="s">
        <v>474</v>
      </c>
    </row>
    <row r="741" spans="1:10">
      <c r="A741" s="6" t="s">
        <v>9</v>
      </c>
      <c r="B741" s="6">
        <v>223</v>
      </c>
      <c r="C741" s="6" t="s">
        <v>27</v>
      </c>
      <c r="D741" s="6" t="s">
        <v>26</v>
      </c>
      <c r="E741" s="6" t="s">
        <v>483</v>
      </c>
      <c r="F741" s="5">
        <v>-0.26789076244434801</v>
      </c>
      <c r="G741" s="5">
        <v>0.57413700000000001</v>
      </c>
      <c r="H741" s="5">
        <v>1.045591287316584</v>
      </c>
      <c r="I741" s="4" t="s">
        <v>482</v>
      </c>
      <c r="J741" s="4" t="s">
        <v>481</v>
      </c>
    </row>
    <row r="742" spans="1:10">
      <c r="A742" s="6" t="s">
        <v>9</v>
      </c>
      <c r="B742" s="6">
        <v>202</v>
      </c>
      <c r="C742" s="6" t="s">
        <v>27</v>
      </c>
      <c r="D742" s="6" t="s">
        <v>26</v>
      </c>
      <c r="E742" s="6" t="s">
        <v>485</v>
      </c>
      <c r="F742" s="5">
        <v>-0.19901662331586711</v>
      </c>
      <c r="G742" s="5">
        <v>0.77308100000000002</v>
      </c>
      <c r="H742" s="5">
        <v>1.028129325545651</v>
      </c>
      <c r="I742" s="4" t="s">
        <v>484</v>
      </c>
      <c r="J742" s="4" t="s">
        <v>62</v>
      </c>
    </row>
    <row r="743" spans="1:10">
      <c r="A743" s="6" t="s">
        <v>9</v>
      </c>
      <c r="B743" s="6">
        <v>1026</v>
      </c>
      <c r="C743" s="6" t="s">
        <v>99</v>
      </c>
      <c r="D743" s="6" t="s">
        <v>98</v>
      </c>
      <c r="E743" s="6" t="s">
        <v>97</v>
      </c>
      <c r="F743" s="5">
        <v>-0.19316428783532411</v>
      </c>
      <c r="G743" s="5">
        <v>0.41803099999999999</v>
      </c>
      <c r="H743" s="5">
        <v>1.4450960093940379</v>
      </c>
      <c r="I743" s="4" t="s">
        <v>96</v>
      </c>
      <c r="J743" s="4" t="s">
        <v>95</v>
      </c>
    </row>
    <row r="744" spans="1:10">
      <c r="A744" s="6" t="s">
        <v>9</v>
      </c>
      <c r="B744" s="6">
        <v>6</v>
      </c>
      <c r="C744" s="6" t="s">
        <v>99</v>
      </c>
      <c r="D744" s="6" t="s">
        <v>98</v>
      </c>
      <c r="E744" s="6" t="s">
        <v>471</v>
      </c>
      <c r="F744" s="5">
        <v>0.19118249688550101</v>
      </c>
      <c r="G744" s="5">
        <v>0.59067199999999997</v>
      </c>
      <c r="H744" s="5">
        <v>2.08892431848823</v>
      </c>
      <c r="I744" s="4" t="s">
        <v>470</v>
      </c>
      <c r="J744" s="4" t="s">
        <v>95</v>
      </c>
    </row>
    <row r="745" spans="1:10">
      <c r="A745" s="6" t="s">
        <v>9</v>
      </c>
      <c r="B745" s="6">
        <v>857</v>
      </c>
      <c r="C745" s="6" t="s">
        <v>32</v>
      </c>
      <c r="D745" s="6" t="s">
        <v>31</v>
      </c>
      <c r="E745" s="6" t="s">
        <v>556</v>
      </c>
      <c r="F745" s="5">
        <v>0.18571448528942511</v>
      </c>
      <c r="G745" s="5">
        <v>1.3149200000000001</v>
      </c>
      <c r="H745" s="5">
        <v>1.0139017093943521</v>
      </c>
      <c r="I745" s="4" t="s">
        <v>555</v>
      </c>
      <c r="J745" s="4" t="s">
        <v>550</v>
      </c>
    </row>
    <row r="746" spans="1:10">
      <c r="A746" s="6" t="s">
        <v>9</v>
      </c>
      <c r="B746" s="6">
        <v>904</v>
      </c>
      <c r="C746" s="6" t="s">
        <v>32</v>
      </c>
      <c r="D746" s="6" t="s">
        <v>31</v>
      </c>
      <c r="E746" s="6" t="s">
        <v>253</v>
      </c>
      <c r="F746" s="5">
        <v>-0.18250205248936821</v>
      </c>
      <c r="G746" s="5">
        <v>0.64862600000000004</v>
      </c>
      <c r="H746" s="5">
        <v>1.0240970264506359</v>
      </c>
      <c r="I746" s="4" t="s">
        <v>252</v>
      </c>
      <c r="J746" s="4" t="s">
        <v>218</v>
      </c>
    </row>
    <row r="747" spans="1:10">
      <c r="A747" s="6" t="s">
        <v>9</v>
      </c>
      <c r="B747" s="6">
        <v>899</v>
      </c>
      <c r="C747" s="6" t="s">
        <v>32</v>
      </c>
      <c r="D747" s="6" t="s">
        <v>31</v>
      </c>
      <c r="E747" s="6" t="s">
        <v>627</v>
      </c>
      <c r="F747" s="5">
        <v>-0.15835879053307711</v>
      </c>
      <c r="G747" s="5">
        <v>0.51331400000000005</v>
      </c>
      <c r="H747" s="5">
        <v>1.0888602811439081</v>
      </c>
      <c r="I747" s="4" t="s">
        <v>626</v>
      </c>
      <c r="J747" s="4" t="s">
        <v>402</v>
      </c>
    </row>
    <row r="748" spans="1:10">
      <c r="A748" s="6" t="s">
        <v>9</v>
      </c>
      <c r="B748" s="6">
        <v>53</v>
      </c>
      <c r="C748" s="6" t="s">
        <v>381</v>
      </c>
      <c r="D748" s="6" t="s">
        <v>26</v>
      </c>
      <c r="E748" s="6" t="s">
        <v>899</v>
      </c>
      <c r="F748" s="5">
        <v>0.1572773398850093</v>
      </c>
      <c r="G748" s="5">
        <v>0.97021100000000005</v>
      </c>
      <c r="H748" s="5">
        <v>1.0273967903089949</v>
      </c>
      <c r="I748" s="4" t="s">
        <v>898</v>
      </c>
      <c r="J748" s="4" t="s">
        <v>897</v>
      </c>
    </row>
    <row r="749" spans="1:10">
      <c r="A749" s="6" t="s">
        <v>9</v>
      </c>
      <c r="B749" s="6">
        <v>733</v>
      </c>
      <c r="C749" s="6" t="s">
        <v>78</v>
      </c>
      <c r="D749" s="6" t="s">
        <v>77</v>
      </c>
      <c r="E749" s="6" t="s">
        <v>461</v>
      </c>
      <c r="F749" s="5">
        <v>-0.15373077425476961</v>
      </c>
      <c r="G749" s="5">
        <v>0.67619200000000002</v>
      </c>
      <c r="H749" s="5">
        <v>1.114229299160109</v>
      </c>
      <c r="I749" s="4" t="s">
        <v>460</v>
      </c>
      <c r="J749" s="4" t="s">
        <v>74</v>
      </c>
    </row>
    <row r="750" spans="1:10">
      <c r="A750" s="6" t="s">
        <v>9</v>
      </c>
      <c r="B750" s="6">
        <v>945</v>
      </c>
      <c r="C750" s="6" t="s">
        <v>32</v>
      </c>
      <c r="D750" s="6" t="s">
        <v>31</v>
      </c>
      <c r="E750" s="6" t="s">
        <v>896</v>
      </c>
      <c r="F750" s="5">
        <v>0.15087431646474711</v>
      </c>
      <c r="G750" s="5">
        <v>1.1474310000000001</v>
      </c>
      <c r="H750" s="5">
        <v>1.00761501177367</v>
      </c>
      <c r="I750" s="4" t="s">
        <v>895</v>
      </c>
      <c r="J750" s="4" t="s">
        <v>48</v>
      </c>
    </row>
    <row r="751" spans="1:10">
      <c r="A751" s="6" t="s">
        <v>9</v>
      </c>
      <c r="B751" s="6">
        <v>856</v>
      </c>
      <c r="C751" s="6" t="s">
        <v>32</v>
      </c>
      <c r="D751" s="6" t="s">
        <v>31</v>
      </c>
      <c r="E751" s="6" t="s">
        <v>894</v>
      </c>
      <c r="F751" s="5">
        <v>0.14019525184020651</v>
      </c>
      <c r="G751" s="5">
        <v>1.3708750000000001</v>
      </c>
      <c r="H751" s="5">
        <v>1.0112748921264669</v>
      </c>
      <c r="I751" s="4" t="s">
        <v>893</v>
      </c>
      <c r="J751" s="4" t="s">
        <v>550</v>
      </c>
    </row>
    <row r="752" spans="1:10">
      <c r="A752" s="6" t="s">
        <v>9</v>
      </c>
      <c r="B752" s="6">
        <v>850</v>
      </c>
      <c r="C752" s="6" t="s">
        <v>32</v>
      </c>
      <c r="D752" s="6" t="s">
        <v>31</v>
      </c>
      <c r="E752" s="6" t="s">
        <v>378</v>
      </c>
      <c r="F752" s="5">
        <v>-0.13956007609836521</v>
      </c>
      <c r="G752" s="5">
        <v>0.53763300000000003</v>
      </c>
      <c r="H752" s="5">
        <v>1.2204085930443811</v>
      </c>
      <c r="I752" s="4" t="s">
        <v>377</v>
      </c>
      <c r="J752" s="4" t="s">
        <v>376</v>
      </c>
    </row>
    <row r="753" spans="1:10">
      <c r="A753" s="6" t="s">
        <v>9</v>
      </c>
      <c r="B753" s="6">
        <v>979</v>
      </c>
      <c r="C753" s="6" t="s">
        <v>32</v>
      </c>
      <c r="D753" s="6" t="s">
        <v>31</v>
      </c>
      <c r="E753" s="6" t="s">
        <v>892</v>
      </c>
      <c r="F753" s="5">
        <v>0.13886573876391731</v>
      </c>
      <c r="G753" s="5">
        <v>1.112036</v>
      </c>
      <c r="H753" s="5">
        <v>1.008734098539567</v>
      </c>
      <c r="I753" s="4" t="s">
        <v>891</v>
      </c>
      <c r="J753" s="4" t="s">
        <v>33</v>
      </c>
    </row>
    <row r="754" spans="1:10">
      <c r="A754" s="6" t="s">
        <v>9</v>
      </c>
      <c r="B754" s="6">
        <v>763</v>
      </c>
      <c r="C754" s="6" t="s">
        <v>32</v>
      </c>
      <c r="D754" s="6" t="s">
        <v>31</v>
      </c>
      <c r="E754" s="6" t="s">
        <v>443</v>
      </c>
      <c r="F754" s="5">
        <v>-0.13680096160017879</v>
      </c>
      <c r="G754" s="5">
        <v>0.59512299999999996</v>
      </c>
      <c r="H754" s="5">
        <v>1.0850989730836751</v>
      </c>
      <c r="I754" s="4" t="s">
        <v>442</v>
      </c>
      <c r="J754" s="4" t="s">
        <v>402</v>
      </c>
    </row>
    <row r="755" spans="1:10">
      <c r="A755" s="6" t="s">
        <v>9</v>
      </c>
      <c r="B755" s="6">
        <v>825</v>
      </c>
      <c r="C755" s="6" t="s">
        <v>32</v>
      </c>
      <c r="D755" s="6" t="s">
        <v>31</v>
      </c>
      <c r="E755" s="6" t="s">
        <v>729</v>
      </c>
      <c r="F755" s="5">
        <v>-0.13507187393474171</v>
      </c>
      <c r="G755" s="5">
        <v>0.70985699999999996</v>
      </c>
      <c r="H755" s="5">
        <v>1.011594705152955</v>
      </c>
      <c r="I755" s="4" t="s">
        <v>728</v>
      </c>
      <c r="J755" s="4" t="s">
        <v>727</v>
      </c>
    </row>
    <row r="756" spans="1:10">
      <c r="A756" s="6" t="s">
        <v>9</v>
      </c>
      <c r="B756" s="6">
        <v>978</v>
      </c>
      <c r="C756" s="6" t="s">
        <v>32</v>
      </c>
      <c r="D756" s="6" t="s">
        <v>31</v>
      </c>
      <c r="E756" s="6" t="s">
        <v>247</v>
      </c>
      <c r="F756" s="5">
        <v>-0.13316283665228329</v>
      </c>
      <c r="G756" s="5">
        <v>0.59991700000000003</v>
      </c>
      <c r="H756" s="5">
        <v>1.0234760241975971</v>
      </c>
      <c r="I756" s="4" t="s">
        <v>246</v>
      </c>
      <c r="J756" s="4" t="s">
        <v>209</v>
      </c>
    </row>
    <row r="757" spans="1:10">
      <c r="A757" s="6" t="s">
        <v>9</v>
      </c>
      <c r="B757" s="6">
        <v>198</v>
      </c>
      <c r="C757" s="6" t="s">
        <v>27</v>
      </c>
      <c r="D757" s="6" t="s">
        <v>26</v>
      </c>
      <c r="E757" s="6" t="s">
        <v>586</v>
      </c>
      <c r="F757" s="5">
        <v>0.1321562031349609</v>
      </c>
      <c r="G757" s="5">
        <v>1.020729</v>
      </c>
      <c r="H757" s="5">
        <v>1.14480632140573</v>
      </c>
      <c r="I757" s="4" t="s">
        <v>585</v>
      </c>
      <c r="J757" s="4" t="s">
        <v>62</v>
      </c>
    </row>
    <row r="758" spans="1:10">
      <c r="A758" s="6" t="s">
        <v>9</v>
      </c>
      <c r="B758" s="6">
        <v>977</v>
      </c>
      <c r="C758" s="6" t="s">
        <v>32</v>
      </c>
      <c r="D758" s="6" t="s">
        <v>31</v>
      </c>
      <c r="E758" s="6" t="s">
        <v>890</v>
      </c>
      <c r="F758" s="5">
        <v>0.13029160106097429</v>
      </c>
      <c r="G758" s="5">
        <v>1.0677399999999999</v>
      </c>
      <c r="H758" s="5">
        <v>1.0178860507979921</v>
      </c>
      <c r="I758" s="4" t="s">
        <v>889</v>
      </c>
      <c r="J758" s="4" t="s">
        <v>48</v>
      </c>
    </row>
    <row r="759" spans="1:10">
      <c r="A759" s="6" t="s">
        <v>9</v>
      </c>
      <c r="B759" s="6">
        <v>885</v>
      </c>
      <c r="C759" s="6" t="s">
        <v>32</v>
      </c>
      <c r="D759" s="6" t="s">
        <v>31</v>
      </c>
      <c r="E759" s="6" t="s">
        <v>318</v>
      </c>
      <c r="F759" s="5">
        <v>-0.12886045492995249</v>
      </c>
      <c r="G759" s="5">
        <v>0.61629100000000003</v>
      </c>
      <c r="H759" s="5">
        <v>1.119540566493052</v>
      </c>
      <c r="I759" s="4" t="s">
        <v>317</v>
      </c>
      <c r="J759" s="4" t="s">
        <v>316</v>
      </c>
    </row>
    <row r="760" spans="1:10">
      <c r="A760" s="6" t="s">
        <v>9</v>
      </c>
      <c r="B760" s="6">
        <v>209</v>
      </c>
      <c r="C760" s="6" t="s">
        <v>27</v>
      </c>
      <c r="D760" s="6" t="s">
        <v>26</v>
      </c>
      <c r="E760" s="6" t="s">
        <v>527</v>
      </c>
      <c r="F760" s="5">
        <v>-0.12651006464820841</v>
      </c>
      <c r="G760" s="5">
        <v>0.71598700000000004</v>
      </c>
      <c r="H760" s="5">
        <v>1.1054649228962019</v>
      </c>
      <c r="I760" s="4" t="s">
        <v>526</v>
      </c>
      <c r="J760" s="4" t="s">
        <v>525</v>
      </c>
    </row>
    <row r="761" spans="1:10">
      <c r="A761" s="6" t="s">
        <v>9</v>
      </c>
      <c r="B761" s="6">
        <v>968</v>
      </c>
      <c r="C761" s="6" t="s">
        <v>32</v>
      </c>
      <c r="D761" s="6" t="s">
        <v>31</v>
      </c>
      <c r="E761" s="6" t="s">
        <v>333</v>
      </c>
      <c r="F761" s="5">
        <v>-0.1211555656926795</v>
      </c>
      <c r="G761" s="5">
        <v>0.51507700000000001</v>
      </c>
      <c r="H761" s="5">
        <v>1.097018289488038</v>
      </c>
      <c r="I761" s="4" t="s">
        <v>332</v>
      </c>
      <c r="J761" s="4" t="s">
        <v>316</v>
      </c>
    </row>
    <row r="762" spans="1:10">
      <c r="A762" s="6" t="s">
        <v>9</v>
      </c>
      <c r="B762" s="6">
        <v>1016</v>
      </c>
      <c r="C762" s="6" t="s">
        <v>32</v>
      </c>
      <c r="D762" s="6" t="s">
        <v>31</v>
      </c>
      <c r="E762" s="6" t="s">
        <v>888</v>
      </c>
      <c r="F762" s="5">
        <v>0.11725219238104689</v>
      </c>
      <c r="G762" s="5">
        <v>1.034532</v>
      </c>
      <c r="H762" s="5">
        <v>1.028698837233029</v>
      </c>
      <c r="I762" s="4" t="s">
        <v>887</v>
      </c>
      <c r="J762" s="4" t="s">
        <v>48</v>
      </c>
    </row>
    <row r="763" spans="1:10">
      <c r="A763" s="6" t="s">
        <v>9</v>
      </c>
      <c r="B763" s="6">
        <v>612</v>
      </c>
      <c r="C763" s="6" t="s">
        <v>27</v>
      </c>
      <c r="D763" s="6" t="s">
        <v>26</v>
      </c>
      <c r="E763" s="6" t="s">
        <v>886</v>
      </c>
      <c r="F763" s="5">
        <v>0.1138012390055395</v>
      </c>
      <c r="G763" s="5">
        <v>1.3013600000000001</v>
      </c>
      <c r="H763" s="5">
        <v>1.0091248584882271</v>
      </c>
      <c r="I763" s="4" t="s">
        <v>885</v>
      </c>
      <c r="J763" s="4" t="s">
        <v>582</v>
      </c>
    </row>
    <row r="764" spans="1:10">
      <c r="A764" s="6" t="s">
        <v>9</v>
      </c>
      <c r="B764" s="6">
        <v>833</v>
      </c>
      <c r="C764" s="6" t="s">
        <v>32</v>
      </c>
      <c r="D764" s="6" t="s">
        <v>31</v>
      </c>
      <c r="E764" s="6" t="s">
        <v>621</v>
      </c>
      <c r="F764" s="5">
        <v>0.11317550180629431</v>
      </c>
      <c r="G764" s="5">
        <v>1.121704</v>
      </c>
      <c r="H764" s="5">
        <v>1.0187112880861959</v>
      </c>
      <c r="I764" s="4" t="s">
        <v>620</v>
      </c>
      <c r="J764" s="4" t="s">
        <v>218</v>
      </c>
    </row>
    <row r="765" spans="1:10">
      <c r="A765" s="6" t="s">
        <v>9</v>
      </c>
      <c r="B765" s="6">
        <v>775</v>
      </c>
      <c r="C765" s="6" t="s">
        <v>32</v>
      </c>
      <c r="D765" s="6" t="s">
        <v>31</v>
      </c>
      <c r="E765" s="6" t="s">
        <v>394</v>
      </c>
      <c r="F765" s="5">
        <v>-0.11287472007357439</v>
      </c>
      <c r="G765" s="5">
        <v>0.67096199999999995</v>
      </c>
      <c r="H765" s="5">
        <v>1.043211209795863</v>
      </c>
      <c r="I765" s="4" t="s">
        <v>393</v>
      </c>
      <c r="J765" s="4" t="s">
        <v>199</v>
      </c>
    </row>
    <row r="766" spans="1:10">
      <c r="A766" s="6" t="s">
        <v>9</v>
      </c>
      <c r="B766" s="6">
        <v>868</v>
      </c>
      <c r="C766" s="6" t="s">
        <v>32</v>
      </c>
      <c r="D766" s="6" t="s">
        <v>31</v>
      </c>
      <c r="E766" s="6" t="s">
        <v>289</v>
      </c>
      <c r="F766" s="5">
        <v>-0.112384036646834</v>
      </c>
      <c r="G766" s="5">
        <v>0.62928799999999996</v>
      </c>
      <c r="H766" s="5">
        <v>1.031736809360621</v>
      </c>
      <c r="I766" s="4" t="s">
        <v>288</v>
      </c>
      <c r="J766" s="4" t="s">
        <v>33</v>
      </c>
    </row>
    <row r="767" spans="1:10">
      <c r="A767" s="6" t="s">
        <v>9</v>
      </c>
      <c r="B767" s="6">
        <v>559</v>
      </c>
      <c r="C767" s="6" t="s">
        <v>27</v>
      </c>
      <c r="D767" s="6" t="s">
        <v>26</v>
      </c>
      <c r="E767" s="6" t="s">
        <v>361</v>
      </c>
      <c r="F767" s="5">
        <v>0.11153722875239409</v>
      </c>
      <c r="G767" s="5">
        <v>1.103067</v>
      </c>
      <c r="H767" s="5">
        <v>1.048499810275737</v>
      </c>
      <c r="I767" s="4" t="s">
        <v>360</v>
      </c>
      <c r="J767" s="4" t="s">
        <v>359</v>
      </c>
    </row>
    <row r="768" spans="1:10">
      <c r="A768" s="6" t="s">
        <v>9</v>
      </c>
      <c r="B768" s="6">
        <v>212</v>
      </c>
      <c r="C768" s="6" t="s">
        <v>27</v>
      </c>
      <c r="D768" s="6" t="s">
        <v>26</v>
      </c>
      <c r="E768" s="6" t="s">
        <v>882</v>
      </c>
      <c r="F768" s="5">
        <v>0.1106365923443131</v>
      </c>
      <c r="G768" s="5">
        <v>1.1534329999999999</v>
      </c>
      <c r="H768" s="5">
        <v>1.0049721554036619</v>
      </c>
      <c r="I768" s="4" t="s">
        <v>881</v>
      </c>
      <c r="J768" s="4" t="s">
        <v>62</v>
      </c>
    </row>
    <row r="769" spans="1:10">
      <c r="A769" s="6" t="s">
        <v>9</v>
      </c>
      <c r="B769" s="6">
        <v>402</v>
      </c>
      <c r="C769" s="6" t="s">
        <v>27</v>
      </c>
      <c r="D769" s="6" t="s">
        <v>26</v>
      </c>
      <c r="E769" s="6" t="s">
        <v>469</v>
      </c>
      <c r="F769" s="5">
        <v>-0.1057151022012251</v>
      </c>
      <c r="G769" s="5">
        <v>0.99988999999999995</v>
      </c>
      <c r="H769" s="5">
        <v>1.017570702028032</v>
      </c>
      <c r="I769" s="4" t="s">
        <v>468</v>
      </c>
      <c r="J769" s="4" t="s">
        <v>238</v>
      </c>
    </row>
    <row r="770" spans="1:10">
      <c r="A770" s="6" t="s">
        <v>9</v>
      </c>
      <c r="B770" s="6">
        <v>191</v>
      </c>
      <c r="C770" s="6" t="s">
        <v>27</v>
      </c>
      <c r="D770" s="6" t="s">
        <v>26</v>
      </c>
      <c r="E770" s="6" t="s">
        <v>459</v>
      </c>
      <c r="F770" s="5">
        <v>-0.1047766274937523</v>
      </c>
      <c r="G770" s="5">
        <v>0.654088</v>
      </c>
      <c r="H770" s="5">
        <v>1.125208763219554</v>
      </c>
      <c r="I770" s="4" t="s">
        <v>458</v>
      </c>
      <c r="J770" s="4" t="s">
        <v>235</v>
      </c>
    </row>
    <row r="771" spans="1:10">
      <c r="A771" s="6" t="s">
        <v>9</v>
      </c>
      <c r="B771" s="6">
        <v>952</v>
      </c>
      <c r="C771" s="6" t="s">
        <v>32</v>
      </c>
      <c r="D771" s="6" t="s">
        <v>31</v>
      </c>
      <c r="E771" s="6" t="s">
        <v>423</v>
      </c>
      <c r="F771" s="5">
        <v>-0.10460236468536389</v>
      </c>
      <c r="G771" s="5">
        <v>0.61610799999999999</v>
      </c>
      <c r="H771" s="5">
        <v>1.0226704849981889</v>
      </c>
      <c r="I771" s="4" t="s">
        <v>422</v>
      </c>
      <c r="J771" s="4" t="s">
        <v>92</v>
      </c>
    </row>
    <row r="772" spans="1:10">
      <c r="A772" s="6" t="s">
        <v>9</v>
      </c>
      <c r="B772" s="6">
        <v>823</v>
      </c>
      <c r="C772" s="6" t="s">
        <v>32</v>
      </c>
      <c r="D772" s="6" t="s">
        <v>31</v>
      </c>
      <c r="E772" s="6" t="s">
        <v>211</v>
      </c>
      <c r="F772" s="5">
        <v>0.10452039742141341</v>
      </c>
      <c r="G772" s="5">
        <v>0.93468600000000002</v>
      </c>
      <c r="H772" s="5">
        <v>1.035573372513106</v>
      </c>
      <c r="I772" s="4" t="s">
        <v>210</v>
      </c>
      <c r="J772" s="4" t="s">
        <v>209</v>
      </c>
    </row>
    <row r="773" spans="1:10">
      <c r="A773" s="6" t="s">
        <v>9</v>
      </c>
      <c r="B773" s="6">
        <v>947</v>
      </c>
      <c r="C773" s="6" t="s">
        <v>32</v>
      </c>
      <c r="D773" s="6" t="s">
        <v>31</v>
      </c>
      <c r="E773" s="6" t="s">
        <v>371</v>
      </c>
      <c r="F773" s="5">
        <v>-0.10430342091852</v>
      </c>
      <c r="G773" s="5">
        <v>0.67108999999999996</v>
      </c>
      <c r="H773" s="5">
        <v>1.084884823069127</v>
      </c>
      <c r="I773" s="4" t="s">
        <v>370</v>
      </c>
      <c r="J773" s="4" t="s">
        <v>209</v>
      </c>
    </row>
    <row r="774" spans="1:10">
      <c r="A774" s="6" t="s">
        <v>9</v>
      </c>
      <c r="B774" s="6">
        <v>988</v>
      </c>
      <c r="C774" s="6" t="s">
        <v>32</v>
      </c>
      <c r="D774" s="6" t="s">
        <v>31</v>
      </c>
      <c r="E774" s="6" t="s">
        <v>310</v>
      </c>
      <c r="F774" s="5">
        <v>-0.1041150025652947</v>
      </c>
      <c r="G774" s="5">
        <v>0.73253400000000002</v>
      </c>
      <c r="H774" s="5">
        <v>1.1209264508799699</v>
      </c>
      <c r="I774" s="4" t="s">
        <v>309</v>
      </c>
      <c r="J774" s="4" t="s">
        <v>33</v>
      </c>
    </row>
    <row r="775" spans="1:10">
      <c r="A775" s="6" t="s">
        <v>9</v>
      </c>
      <c r="B775" s="6">
        <v>863</v>
      </c>
      <c r="C775" s="6" t="s">
        <v>32</v>
      </c>
      <c r="D775" s="6" t="s">
        <v>31</v>
      </c>
      <c r="E775" s="6" t="s">
        <v>971</v>
      </c>
      <c r="F775" s="5">
        <v>-0.1041045285989969</v>
      </c>
      <c r="G775" s="5">
        <v>0.916018</v>
      </c>
      <c r="H775" s="5">
        <v>1.0121825134284661</v>
      </c>
      <c r="I775" s="4" t="s">
        <v>970</v>
      </c>
      <c r="J775" s="4" t="s">
        <v>967</v>
      </c>
    </row>
    <row r="776" spans="1:10">
      <c r="A776" s="6" t="s">
        <v>9</v>
      </c>
      <c r="B776" s="6">
        <v>832</v>
      </c>
      <c r="C776" s="6" t="s">
        <v>32</v>
      </c>
      <c r="D776" s="6" t="s">
        <v>31</v>
      </c>
      <c r="E776" s="6" t="s">
        <v>884</v>
      </c>
      <c r="F776" s="5">
        <v>0.10388245074328881</v>
      </c>
      <c r="G776" s="5">
        <v>1.0014799999999999</v>
      </c>
      <c r="H776" s="5">
        <v>1.0198516119153149</v>
      </c>
      <c r="I776" s="4" t="s">
        <v>883</v>
      </c>
      <c r="J776" s="4" t="s">
        <v>218</v>
      </c>
    </row>
    <row r="777" spans="1:10">
      <c r="A777" s="6" t="s">
        <v>9</v>
      </c>
      <c r="B777" s="6">
        <v>1017</v>
      </c>
      <c r="C777" s="6" t="s">
        <v>32</v>
      </c>
      <c r="D777" s="6" t="s">
        <v>31</v>
      </c>
      <c r="E777" s="6" t="s">
        <v>880</v>
      </c>
      <c r="F777" s="5">
        <v>0.102235980745748</v>
      </c>
      <c r="G777" s="5">
        <v>1.072743</v>
      </c>
      <c r="H777" s="5">
        <v>1.018045372195219</v>
      </c>
      <c r="I777" s="4" t="s">
        <v>879</v>
      </c>
      <c r="J777" s="4" t="s">
        <v>48</v>
      </c>
    </row>
    <row r="778" spans="1:10">
      <c r="A778" s="6" t="s">
        <v>9</v>
      </c>
      <c r="B778" s="6">
        <v>760</v>
      </c>
      <c r="C778" s="6" t="s">
        <v>32</v>
      </c>
      <c r="D778" s="6" t="s">
        <v>31</v>
      </c>
      <c r="E778" s="6" t="s">
        <v>878</v>
      </c>
      <c r="F778" s="5">
        <v>9.8764577357930997E-2</v>
      </c>
      <c r="G778" s="5">
        <v>1.04741</v>
      </c>
      <c r="H778" s="5">
        <v>1.0077420385126989</v>
      </c>
      <c r="I778" s="4" t="s">
        <v>877</v>
      </c>
      <c r="J778" s="4" t="s">
        <v>48</v>
      </c>
    </row>
    <row r="779" spans="1:10">
      <c r="A779" s="6" t="s">
        <v>9</v>
      </c>
      <c r="B779" s="6">
        <v>695</v>
      </c>
      <c r="C779" s="6" t="s">
        <v>27</v>
      </c>
      <c r="D779" s="6" t="s">
        <v>26</v>
      </c>
      <c r="E779" s="6" t="s">
        <v>271</v>
      </c>
      <c r="F779" s="5">
        <v>9.8565473012711402E-2</v>
      </c>
      <c r="G779" s="5">
        <v>1.1879999999999999</v>
      </c>
      <c r="H779" s="5">
        <v>1.1798894588804789</v>
      </c>
      <c r="I779" s="4" t="s">
        <v>270</v>
      </c>
      <c r="J779" s="4" t="s">
        <v>269</v>
      </c>
    </row>
    <row r="780" spans="1:10">
      <c r="A780" s="6" t="s">
        <v>9</v>
      </c>
      <c r="B780" s="6">
        <v>784</v>
      </c>
      <c r="C780" s="6" t="s">
        <v>32</v>
      </c>
      <c r="D780" s="6" t="s">
        <v>31</v>
      </c>
      <c r="E780" s="6" t="s">
        <v>538</v>
      </c>
      <c r="F780" s="5">
        <v>9.7464907048711497E-2</v>
      </c>
      <c r="G780" s="5">
        <v>1.09717</v>
      </c>
      <c r="H780" s="5">
        <v>1.0247812723369509</v>
      </c>
      <c r="I780" s="4" t="s">
        <v>537</v>
      </c>
      <c r="J780" s="4" t="s">
        <v>536</v>
      </c>
    </row>
    <row r="781" spans="1:10">
      <c r="A781" s="6" t="s">
        <v>9</v>
      </c>
      <c r="B781" s="6">
        <v>205</v>
      </c>
      <c r="C781" s="6" t="s">
        <v>27</v>
      </c>
      <c r="D781" s="6" t="s">
        <v>26</v>
      </c>
      <c r="E781" s="6" t="s">
        <v>414</v>
      </c>
      <c r="F781" s="5">
        <v>-9.5162980646077144E-2</v>
      </c>
      <c r="G781" s="5">
        <v>0.72530299999999992</v>
      </c>
      <c r="H781" s="5">
        <v>1.0458690436397859</v>
      </c>
      <c r="I781" s="4" t="s">
        <v>413</v>
      </c>
      <c r="J781" s="4" t="s">
        <v>256</v>
      </c>
    </row>
    <row r="782" spans="1:10">
      <c r="A782" s="6" t="s">
        <v>9</v>
      </c>
      <c r="B782" s="6">
        <v>926</v>
      </c>
      <c r="C782" s="6" t="s">
        <v>32</v>
      </c>
      <c r="D782" s="6" t="s">
        <v>31</v>
      </c>
      <c r="E782" s="6" t="s">
        <v>876</v>
      </c>
      <c r="F782" s="5">
        <v>9.5054890866553929E-2</v>
      </c>
      <c r="G782" s="5">
        <v>1.049061</v>
      </c>
      <c r="H782" s="5">
        <v>1.018604221103276</v>
      </c>
      <c r="I782" s="4" t="s">
        <v>875</v>
      </c>
      <c r="J782" s="4" t="s">
        <v>54</v>
      </c>
    </row>
    <row r="783" spans="1:10">
      <c r="A783" s="6" t="s">
        <v>9</v>
      </c>
      <c r="B783" s="6">
        <v>1024</v>
      </c>
      <c r="C783" s="6" t="s">
        <v>99</v>
      </c>
      <c r="D783" s="6" t="s">
        <v>98</v>
      </c>
      <c r="E783" s="6" t="s">
        <v>491</v>
      </c>
      <c r="F783" s="5">
        <v>-9.5017108293535962E-2</v>
      </c>
      <c r="G783" s="5">
        <v>0.58057199999999998</v>
      </c>
      <c r="H783" s="5">
        <v>1.0965012450693989</v>
      </c>
      <c r="I783" s="4" t="s">
        <v>490</v>
      </c>
      <c r="J783" s="4" t="s">
        <v>95</v>
      </c>
    </row>
    <row r="784" spans="1:10">
      <c r="A784" s="6" t="s">
        <v>9</v>
      </c>
      <c r="B784" s="6">
        <v>1020</v>
      </c>
      <c r="C784" s="6" t="s">
        <v>32</v>
      </c>
      <c r="D784" s="6" t="s">
        <v>31</v>
      </c>
      <c r="E784" s="6" t="s">
        <v>224</v>
      </c>
      <c r="F784" s="5">
        <v>-9.4284156948611766E-2</v>
      </c>
      <c r="G784" s="5">
        <v>0.68688300000000002</v>
      </c>
      <c r="H784" s="5">
        <v>1.0158185184196</v>
      </c>
      <c r="I784" s="4" t="s">
        <v>223</v>
      </c>
      <c r="J784" s="4" t="s">
        <v>147</v>
      </c>
    </row>
    <row r="785" spans="1:10">
      <c r="A785" s="6" t="s">
        <v>9</v>
      </c>
      <c r="B785" s="6">
        <v>505</v>
      </c>
      <c r="C785" s="6" t="s">
        <v>27</v>
      </c>
      <c r="D785" s="6" t="s">
        <v>26</v>
      </c>
      <c r="E785" s="6" t="s">
        <v>196</v>
      </c>
      <c r="F785" s="5">
        <v>-9.3426078619050931E-2</v>
      </c>
      <c r="G785" s="5">
        <v>0.67555399999999999</v>
      </c>
      <c r="H785" s="5">
        <v>1.1670675762446441</v>
      </c>
      <c r="I785" s="4" t="s">
        <v>195</v>
      </c>
      <c r="J785" s="4" t="s">
        <v>68</v>
      </c>
    </row>
    <row r="786" spans="1:10">
      <c r="A786" s="6" t="s">
        <v>9</v>
      </c>
      <c r="B786" s="6">
        <v>723</v>
      </c>
      <c r="C786" s="6" t="s">
        <v>27</v>
      </c>
      <c r="D786" s="6" t="s">
        <v>26</v>
      </c>
      <c r="E786" s="6" t="s">
        <v>606</v>
      </c>
      <c r="F786" s="5">
        <v>9.2956894570788359E-2</v>
      </c>
      <c r="G786" s="5">
        <v>1.0276829999999999</v>
      </c>
      <c r="H786" s="5">
        <v>1.0131270351864661</v>
      </c>
      <c r="I786" s="4" t="s">
        <v>605</v>
      </c>
      <c r="J786" s="4" t="s">
        <v>86</v>
      </c>
    </row>
    <row r="787" spans="1:10">
      <c r="A787" s="6" t="s">
        <v>9</v>
      </c>
      <c r="B787" s="6">
        <v>980</v>
      </c>
      <c r="C787" s="6" t="s">
        <v>32</v>
      </c>
      <c r="D787" s="6" t="s">
        <v>31</v>
      </c>
      <c r="E787" s="6" t="s">
        <v>410</v>
      </c>
      <c r="F787" s="5">
        <v>-9.2680722359245557E-2</v>
      </c>
      <c r="G787" s="5">
        <v>0.61708499999999999</v>
      </c>
      <c r="H787" s="5">
        <v>1.0486135362375639</v>
      </c>
      <c r="I787" s="4" t="s">
        <v>409</v>
      </c>
      <c r="J787" s="4" t="s">
        <v>199</v>
      </c>
    </row>
    <row r="788" spans="1:10">
      <c r="A788" s="6" t="s">
        <v>9</v>
      </c>
      <c r="B788" s="6">
        <v>976</v>
      </c>
      <c r="C788" s="6" t="s">
        <v>32</v>
      </c>
      <c r="D788" s="6" t="s">
        <v>31</v>
      </c>
      <c r="E788" s="6" t="s">
        <v>872</v>
      </c>
      <c r="F788" s="5">
        <v>9.2402235042729944E-2</v>
      </c>
      <c r="G788" s="5">
        <v>1.063904</v>
      </c>
      <c r="H788" s="5">
        <v>1.0125962762032841</v>
      </c>
      <c r="I788" s="4" t="s">
        <v>871</v>
      </c>
      <c r="J788" s="4" t="s">
        <v>209</v>
      </c>
    </row>
    <row r="789" spans="1:10">
      <c r="A789" s="6" t="s">
        <v>9</v>
      </c>
      <c r="B789" s="6">
        <v>1027</v>
      </c>
      <c r="C789" s="6" t="s">
        <v>99</v>
      </c>
      <c r="D789" s="6" t="s">
        <v>98</v>
      </c>
      <c r="E789" s="6" t="s">
        <v>448</v>
      </c>
      <c r="F789" s="5">
        <v>9.2350152117783635E-2</v>
      </c>
      <c r="G789" s="5">
        <v>0.40298400000000001</v>
      </c>
      <c r="H789" s="5">
        <v>1.8538232409633391</v>
      </c>
      <c r="I789" s="4" t="s">
        <v>447</v>
      </c>
      <c r="J789" s="4" t="s">
        <v>95</v>
      </c>
    </row>
    <row r="790" spans="1:10">
      <c r="A790" s="6" t="s">
        <v>9</v>
      </c>
      <c r="B790" s="6">
        <v>925</v>
      </c>
      <c r="C790" s="6" t="s">
        <v>32</v>
      </c>
      <c r="D790" s="6" t="s">
        <v>31</v>
      </c>
      <c r="E790" s="6" t="s">
        <v>167</v>
      </c>
      <c r="F790" s="5">
        <v>-9.1516734509192274E-2</v>
      </c>
      <c r="G790" s="5">
        <v>0.47492299999999998</v>
      </c>
      <c r="H790" s="5">
        <v>1.1004605859637919</v>
      </c>
      <c r="I790" s="4" t="s">
        <v>166</v>
      </c>
      <c r="J790" s="4" t="s">
        <v>51</v>
      </c>
    </row>
    <row r="791" spans="1:10">
      <c r="A791" s="6" t="s">
        <v>9</v>
      </c>
      <c r="B791" s="6">
        <v>200</v>
      </c>
      <c r="C791" s="6" t="s">
        <v>27</v>
      </c>
      <c r="D791" s="6" t="s">
        <v>26</v>
      </c>
      <c r="E791" s="6" t="s">
        <v>171</v>
      </c>
      <c r="F791" s="5">
        <v>9.150803547547616E-2</v>
      </c>
      <c r="G791" s="5">
        <v>1.0103839999999999</v>
      </c>
      <c r="H791" s="5">
        <v>1.1288050818928459</v>
      </c>
      <c r="I791" s="4" t="s">
        <v>170</v>
      </c>
      <c r="J791" s="4" t="s">
        <v>62</v>
      </c>
    </row>
    <row r="792" spans="1:10">
      <c r="A792" s="6" t="s">
        <v>9</v>
      </c>
      <c r="B792" s="6">
        <v>194</v>
      </c>
      <c r="C792" s="6" t="s">
        <v>27</v>
      </c>
      <c r="D792" s="6" t="s">
        <v>26</v>
      </c>
      <c r="E792" s="6" t="s">
        <v>406</v>
      </c>
      <c r="F792" s="5">
        <v>-9.1246123837533499E-2</v>
      </c>
      <c r="G792" s="5">
        <v>0.54938500000000001</v>
      </c>
      <c r="H792" s="5">
        <v>1.1718373088446641</v>
      </c>
      <c r="I792" s="4" t="s">
        <v>405</v>
      </c>
      <c r="J792" s="4" t="s">
        <v>235</v>
      </c>
    </row>
    <row r="793" spans="1:10">
      <c r="A793" s="6" t="s">
        <v>9</v>
      </c>
      <c r="B793" s="6">
        <v>898</v>
      </c>
      <c r="C793" s="6" t="s">
        <v>32</v>
      </c>
      <c r="D793" s="6" t="s">
        <v>31</v>
      </c>
      <c r="E793" s="6" t="s">
        <v>870</v>
      </c>
      <c r="F793" s="5">
        <v>-9.0054484553494629E-2</v>
      </c>
      <c r="G793" s="5">
        <v>0.73739600000000005</v>
      </c>
      <c r="H793" s="5">
        <v>1.018524585218807</v>
      </c>
      <c r="I793" s="4" t="s">
        <v>869</v>
      </c>
      <c r="J793" s="4" t="s">
        <v>48</v>
      </c>
    </row>
    <row r="794" spans="1:10">
      <c r="A794" s="6" t="s">
        <v>9</v>
      </c>
      <c r="B794" s="6">
        <v>829</v>
      </c>
      <c r="C794" s="6" t="s">
        <v>32</v>
      </c>
      <c r="D794" s="6" t="s">
        <v>31</v>
      </c>
      <c r="E794" s="6" t="s">
        <v>734</v>
      </c>
      <c r="F794" s="5">
        <v>9.0020790720510002E-2</v>
      </c>
      <c r="G794" s="5">
        <v>1.39825</v>
      </c>
      <c r="H794" s="5">
        <v>1.034404503631682</v>
      </c>
      <c r="I794" s="4" t="s">
        <v>733</v>
      </c>
      <c r="J794" s="4" t="s">
        <v>720</v>
      </c>
    </row>
    <row r="795" spans="1:10">
      <c r="A795" s="6" t="s">
        <v>9</v>
      </c>
      <c r="B795" s="6">
        <v>215</v>
      </c>
      <c r="C795" s="6" t="s">
        <v>27</v>
      </c>
      <c r="D795" s="6" t="s">
        <v>26</v>
      </c>
      <c r="E795" s="6" t="s">
        <v>868</v>
      </c>
      <c r="F795" s="5">
        <v>8.9869421040814565E-2</v>
      </c>
      <c r="G795" s="5">
        <v>1.210143</v>
      </c>
      <c r="H795" s="5">
        <v>1.0753548038425611</v>
      </c>
      <c r="I795" s="4" t="s">
        <v>867</v>
      </c>
      <c r="J795" s="4" t="s">
        <v>857</v>
      </c>
    </row>
    <row r="796" spans="1:10">
      <c r="A796" s="6" t="s">
        <v>9</v>
      </c>
      <c r="B796" s="6">
        <v>230</v>
      </c>
      <c r="C796" s="6" t="s">
        <v>27</v>
      </c>
      <c r="D796" s="6" t="s">
        <v>26</v>
      </c>
      <c r="E796" s="6" t="s">
        <v>126</v>
      </c>
      <c r="F796" s="5">
        <v>-8.9301379719068624E-2</v>
      </c>
      <c r="G796" s="5">
        <v>0.44864100000000001</v>
      </c>
      <c r="H796" s="5">
        <v>1.195266533613718</v>
      </c>
      <c r="I796" s="4" t="s">
        <v>125</v>
      </c>
      <c r="J796" s="4" t="s">
        <v>36</v>
      </c>
    </row>
    <row r="797" spans="1:10">
      <c r="A797" s="6" t="s">
        <v>9</v>
      </c>
      <c r="B797" s="6">
        <v>906</v>
      </c>
      <c r="C797" s="6" t="s">
        <v>32</v>
      </c>
      <c r="D797" s="6" t="s">
        <v>31</v>
      </c>
      <c r="E797" s="6" t="s">
        <v>874</v>
      </c>
      <c r="F797" s="5">
        <v>-8.9297578164834773E-2</v>
      </c>
      <c r="G797" s="5">
        <v>0.862008</v>
      </c>
      <c r="H797" s="5">
        <v>1.0122369565119449</v>
      </c>
      <c r="I797" s="4" t="s">
        <v>873</v>
      </c>
      <c r="J797" s="4" t="s">
        <v>720</v>
      </c>
    </row>
    <row r="798" spans="1:10">
      <c r="A798" s="6" t="s">
        <v>9</v>
      </c>
      <c r="B798" s="6">
        <v>236</v>
      </c>
      <c r="C798" s="6" t="s">
        <v>27</v>
      </c>
      <c r="D798" s="6" t="s">
        <v>26</v>
      </c>
      <c r="E798" s="6" t="s">
        <v>119</v>
      </c>
      <c r="F798" s="5">
        <v>-8.9277120083733202E-2</v>
      </c>
      <c r="G798" s="5">
        <v>0.72230000000000005</v>
      </c>
      <c r="H798" s="5">
        <v>1.2140659791001229</v>
      </c>
      <c r="I798" s="4" t="s">
        <v>118</v>
      </c>
      <c r="J798" s="4" t="s">
        <v>117</v>
      </c>
    </row>
    <row r="799" spans="1:10">
      <c r="A799" s="6" t="s">
        <v>9</v>
      </c>
      <c r="B799" s="6">
        <v>953</v>
      </c>
      <c r="C799" s="6" t="s">
        <v>32</v>
      </c>
      <c r="D799" s="6" t="s">
        <v>31</v>
      </c>
      <c r="E799" s="6" t="s">
        <v>217</v>
      </c>
      <c r="F799" s="5">
        <v>-8.9265413817932127E-2</v>
      </c>
      <c r="G799" s="5">
        <v>0.56422099999999997</v>
      </c>
      <c r="H799" s="5">
        <v>1.152565008666022</v>
      </c>
      <c r="I799" s="4" t="s">
        <v>216</v>
      </c>
      <c r="J799" s="4" t="s">
        <v>51</v>
      </c>
    </row>
    <row r="800" spans="1:10">
      <c r="A800" s="6" t="s">
        <v>9</v>
      </c>
      <c r="B800" s="6">
        <v>217</v>
      </c>
      <c r="C800" s="6" t="s">
        <v>27</v>
      </c>
      <c r="D800" s="6" t="s">
        <v>26</v>
      </c>
      <c r="E800" s="6" t="s">
        <v>866</v>
      </c>
      <c r="F800" s="5">
        <v>8.9230802507693469E-2</v>
      </c>
      <c r="G800" s="5">
        <v>1.1523140000000001</v>
      </c>
      <c r="H800" s="5">
        <v>1.0132482050471669</v>
      </c>
      <c r="I800" s="4" t="s">
        <v>865</v>
      </c>
      <c r="J800" s="4" t="s">
        <v>857</v>
      </c>
    </row>
    <row r="801" spans="1:10">
      <c r="A801" s="6" t="s">
        <v>9</v>
      </c>
      <c r="B801" s="6">
        <v>965</v>
      </c>
      <c r="C801" s="6" t="s">
        <v>32</v>
      </c>
      <c r="D801" s="6" t="s">
        <v>31</v>
      </c>
      <c r="E801" s="6" t="s">
        <v>220</v>
      </c>
      <c r="F801" s="5">
        <v>-8.913499457005411E-2</v>
      </c>
      <c r="G801" s="5">
        <v>0.69644700000000004</v>
      </c>
      <c r="H801" s="5">
        <v>1.0555371024794289</v>
      </c>
      <c r="I801" s="4" t="s">
        <v>219</v>
      </c>
      <c r="J801" s="4" t="s">
        <v>218</v>
      </c>
    </row>
    <row r="802" spans="1:10">
      <c r="A802" s="6" t="s">
        <v>9</v>
      </c>
      <c r="B802" s="6">
        <v>726</v>
      </c>
      <c r="C802" s="6" t="s">
        <v>78</v>
      </c>
      <c r="D802" s="6" t="s">
        <v>77</v>
      </c>
      <c r="E802" s="6" t="s">
        <v>76</v>
      </c>
      <c r="F802" s="5">
        <v>8.8060276454083888E-2</v>
      </c>
      <c r="G802" s="5">
        <v>1.013104</v>
      </c>
      <c r="H802" s="5">
        <v>1.1900952570186309</v>
      </c>
      <c r="I802" s="4" t="s">
        <v>75</v>
      </c>
      <c r="J802" s="4" t="s">
        <v>74</v>
      </c>
    </row>
    <row r="803" spans="1:10">
      <c r="A803" s="6" t="s">
        <v>9</v>
      </c>
      <c r="B803" s="6">
        <v>1</v>
      </c>
      <c r="C803" s="6" t="s">
        <v>99</v>
      </c>
      <c r="D803" s="6" t="s">
        <v>111</v>
      </c>
      <c r="E803" s="6" t="s">
        <v>467</v>
      </c>
      <c r="F803" s="5">
        <v>8.733882115742847E-2</v>
      </c>
      <c r="G803" s="5">
        <v>1.2787980000000001</v>
      </c>
      <c r="H803" s="5">
        <v>1.1826668511717251</v>
      </c>
      <c r="I803" s="4" t="s">
        <v>466</v>
      </c>
      <c r="J803" s="4" t="s">
        <v>108</v>
      </c>
    </row>
    <row r="804" spans="1:10">
      <c r="A804" s="6" t="s">
        <v>9</v>
      </c>
      <c r="B804" s="6">
        <v>2</v>
      </c>
      <c r="C804" s="6" t="s">
        <v>99</v>
      </c>
      <c r="D804" s="6" t="s">
        <v>111</v>
      </c>
      <c r="E804" s="6" t="s">
        <v>450</v>
      </c>
      <c r="F804" s="5">
        <v>8.6522200101731853E-2</v>
      </c>
      <c r="G804" s="5">
        <v>1.2105140000000001</v>
      </c>
      <c r="H804" s="5">
        <v>1.310476683531079</v>
      </c>
      <c r="I804" s="4" t="s">
        <v>449</v>
      </c>
      <c r="J804" s="4" t="s">
        <v>108</v>
      </c>
    </row>
    <row r="805" spans="1:10">
      <c r="A805" s="6" t="s">
        <v>9</v>
      </c>
      <c r="B805" s="6">
        <v>192</v>
      </c>
      <c r="C805" s="6" t="s">
        <v>27</v>
      </c>
      <c r="D805" s="6" t="s">
        <v>26</v>
      </c>
      <c r="E805" s="6" t="s">
        <v>454</v>
      </c>
      <c r="F805" s="5">
        <v>-8.6010477289415674E-2</v>
      </c>
      <c r="G805" s="5">
        <v>0.58360699999999999</v>
      </c>
      <c r="H805" s="5">
        <v>1.038514666028965</v>
      </c>
      <c r="I805" s="4" t="s">
        <v>453</v>
      </c>
      <c r="J805" s="4" t="s">
        <v>235</v>
      </c>
    </row>
    <row r="806" spans="1:10">
      <c r="A806" s="6" t="s">
        <v>9</v>
      </c>
      <c r="B806" s="6">
        <v>221</v>
      </c>
      <c r="C806" s="6" t="s">
        <v>27</v>
      </c>
      <c r="D806" s="6" t="s">
        <v>26</v>
      </c>
      <c r="E806" s="6" t="s">
        <v>396</v>
      </c>
      <c r="F806" s="5">
        <v>-8.5926861534411772E-2</v>
      </c>
      <c r="G806" s="5">
        <v>0.67827700000000002</v>
      </c>
      <c r="H806" s="5">
        <v>1.1191204156118011</v>
      </c>
      <c r="I806" s="4" t="s">
        <v>395</v>
      </c>
      <c r="J806" s="4" t="s">
        <v>86</v>
      </c>
    </row>
    <row r="807" spans="1:10">
      <c r="A807" s="6" t="s">
        <v>9</v>
      </c>
      <c r="B807" s="6">
        <v>229</v>
      </c>
      <c r="C807" s="6" t="s">
        <v>27</v>
      </c>
      <c r="D807" s="6" t="s">
        <v>26</v>
      </c>
      <c r="E807" s="6" t="s">
        <v>38</v>
      </c>
      <c r="F807" s="5">
        <v>-8.429901352507517E-2</v>
      </c>
      <c r="G807" s="5">
        <v>0.51062299999999994</v>
      </c>
      <c r="H807" s="5">
        <v>1.2439023952936601</v>
      </c>
      <c r="I807" s="4" t="s">
        <v>37</v>
      </c>
      <c r="J807" s="4" t="s">
        <v>36</v>
      </c>
    </row>
    <row r="808" spans="1:10">
      <c r="A808" s="6" t="s">
        <v>9</v>
      </c>
      <c r="B808" s="6">
        <v>216</v>
      </c>
      <c r="C808" s="6" t="s">
        <v>27</v>
      </c>
      <c r="D808" s="6" t="s">
        <v>26</v>
      </c>
      <c r="E808" s="6" t="s">
        <v>64</v>
      </c>
      <c r="F808" s="5">
        <v>-8.4170300637144924E-2</v>
      </c>
      <c r="G808" s="5">
        <v>0.66503000000000001</v>
      </c>
      <c r="H808" s="5">
        <v>1.056117180117303</v>
      </c>
      <c r="I808" s="4" t="s">
        <v>63</v>
      </c>
      <c r="J808" s="4" t="s">
        <v>62</v>
      </c>
    </row>
    <row r="809" spans="1:10">
      <c r="A809" s="6" t="s">
        <v>9</v>
      </c>
      <c r="B809" s="6">
        <v>239</v>
      </c>
      <c r="C809" s="6" t="s">
        <v>27</v>
      </c>
      <c r="D809" s="6" t="s">
        <v>26</v>
      </c>
      <c r="E809" s="6" t="s">
        <v>653</v>
      </c>
      <c r="F809" s="5">
        <v>-8.3062736896734476E-2</v>
      </c>
      <c r="G809" s="5">
        <v>0.59864499999999998</v>
      </c>
      <c r="H809" s="5">
        <v>1.0614766475511359</v>
      </c>
      <c r="I809" s="4" t="s">
        <v>652</v>
      </c>
      <c r="J809" s="4" t="s">
        <v>36</v>
      </c>
    </row>
    <row r="810" spans="1:10">
      <c r="A810" s="6" t="s">
        <v>9</v>
      </c>
      <c r="B810" s="6">
        <v>291</v>
      </c>
      <c r="C810" s="6" t="s">
        <v>27</v>
      </c>
      <c r="D810" s="6" t="s">
        <v>26</v>
      </c>
      <c r="E810" s="6" t="s">
        <v>864</v>
      </c>
      <c r="F810" s="5">
        <v>8.2812891331668761E-2</v>
      </c>
      <c r="G810" s="5">
        <v>0.99606700000000004</v>
      </c>
      <c r="H810" s="5">
        <v>1.0457096249416939</v>
      </c>
      <c r="I810" s="4" t="s">
        <v>863</v>
      </c>
      <c r="J810" s="4" t="s">
        <v>862</v>
      </c>
    </row>
    <row r="811" spans="1:10">
      <c r="A811" s="6" t="s">
        <v>9</v>
      </c>
      <c r="B811" s="6">
        <v>739</v>
      </c>
      <c r="C811" s="6" t="s">
        <v>78</v>
      </c>
      <c r="D811" s="6" t="s">
        <v>77</v>
      </c>
      <c r="E811" s="6" t="s">
        <v>463</v>
      </c>
      <c r="F811" s="5">
        <v>-8.264995205472013E-2</v>
      </c>
      <c r="G811" s="5">
        <v>0.72935799999999995</v>
      </c>
      <c r="H811" s="5">
        <v>1.2510907964161191</v>
      </c>
      <c r="I811" s="4" t="s">
        <v>462</v>
      </c>
      <c r="J811" s="4" t="s">
        <v>74</v>
      </c>
    </row>
    <row r="812" spans="1:10">
      <c r="A812" s="6" t="s">
        <v>9</v>
      </c>
      <c r="B812" s="6">
        <v>190</v>
      </c>
      <c r="C812" s="6" t="s">
        <v>27</v>
      </c>
      <c r="D812" s="6" t="s">
        <v>26</v>
      </c>
      <c r="E812" s="6" t="s">
        <v>465</v>
      </c>
      <c r="F812" s="5">
        <v>-8.2142930081453749E-2</v>
      </c>
      <c r="G812" s="5">
        <v>0.73181300000000005</v>
      </c>
      <c r="H812" s="5">
        <v>1.1525402564787499</v>
      </c>
      <c r="I812" s="4" t="s">
        <v>464</v>
      </c>
      <c r="J812" s="4" t="s">
        <v>235</v>
      </c>
    </row>
    <row r="813" spans="1:10">
      <c r="A813" s="6" t="s">
        <v>9</v>
      </c>
      <c r="B813" s="6">
        <v>778</v>
      </c>
      <c r="C813" s="6" t="s">
        <v>32</v>
      </c>
      <c r="D813" s="6" t="s">
        <v>31</v>
      </c>
      <c r="E813" s="6" t="s">
        <v>600</v>
      </c>
      <c r="F813" s="5">
        <v>-8.2069751183205752E-2</v>
      </c>
      <c r="G813" s="5">
        <v>0.66407399999999994</v>
      </c>
      <c r="H813" s="5">
        <v>1.0523224095925341</v>
      </c>
      <c r="I813" s="4" t="s">
        <v>599</v>
      </c>
      <c r="J813" s="4" t="s">
        <v>28</v>
      </c>
    </row>
    <row r="814" spans="1:10">
      <c r="A814" s="6" t="s">
        <v>9</v>
      </c>
      <c r="B814" s="6">
        <v>1008</v>
      </c>
      <c r="C814" s="6" t="s">
        <v>32</v>
      </c>
      <c r="D814" s="6" t="s">
        <v>31</v>
      </c>
      <c r="E814" s="6" t="s">
        <v>408</v>
      </c>
      <c r="F814" s="5">
        <v>-8.1117862378837613E-2</v>
      </c>
      <c r="G814" s="5">
        <v>0.62206300000000003</v>
      </c>
      <c r="H814" s="5">
        <v>1.121411814833785</v>
      </c>
      <c r="I814" s="4" t="s">
        <v>407</v>
      </c>
      <c r="J814" s="4" t="s">
        <v>316</v>
      </c>
    </row>
    <row r="815" spans="1:10">
      <c r="A815" s="6" t="s">
        <v>9</v>
      </c>
      <c r="B815" s="6">
        <v>214</v>
      </c>
      <c r="C815" s="6" t="s">
        <v>27</v>
      </c>
      <c r="D815" s="6" t="s">
        <v>26</v>
      </c>
      <c r="E815" s="6" t="s">
        <v>861</v>
      </c>
      <c r="F815" s="5">
        <v>8.110155712569396E-2</v>
      </c>
      <c r="G815" s="5">
        <v>1.2367300000000001</v>
      </c>
      <c r="H815" s="5">
        <v>1.014692949096951</v>
      </c>
      <c r="I815" s="4" t="s">
        <v>860</v>
      </c>
      <c r="J815" s="4" t="s">
        <v>857</v>
      </c>
    </row>
    <row r="816" spans="1:10">
      <c r="A816" s="6" t="s">
        <v>9</v>
      </c>
      <c r="B816" s="6">
        <v>996</v>
      </c>
      <c r="C816" s="6" t="s">
        <v>32</v>
      </c>
      <c r="D816" s="6" t="s">
        <v>31</v>
      </c>
      <c r="E816" s="6" t="s">
        <v>412</v>
      </c>
      <c r="F816" s="5">
        <v>-7.8763052008915521E-2</v>
      </c>
      <c r="G816" s="5">
        <v>0.69875799999999999</v>
      </c>
      <c r="H816" s="5">
        <v>1.133359914270091</v>
      </c>
      <c r="I816" s="4" t="s">
        <v>411</v>
      </c>
      <c r="J816" s="4" t="s">
        <v>144</v>
      </c>
    </row>
    <row r="817" spans="1:10">
      <c r="A817" s="6" t="s">
        <v>9</v>
      </c>
      <c r="B817" s="6">
        <v>1009</v>
      </c>
      <c r="C817" s="6" t="s">
        <v>32</v>
      </c>
      <c r="D817" s="6" t="s">
        <v>31</v>
      </c>
      <c r="E817" s="6" t="s">
        <v>53</v>
      </c>
      <c r="F817" s="5">
        <v>-7.7426443351966065E-2</v>
      </c>
      <c r="G817" s="5">
        <v>0.68832199999999999</v>
      </c>
      <c r="H817" s="5">
        <v>1.1140651776910031</v>
      </c>
      <c r="I817" s="4" t="s">
        <v>52</v>
      </c>
      <c r="J817" s="4" t="s">
        <v>51</v>
      </c>
    </row>
    <row r="818" spans="1:10">
      <c r="A818" s="6" t="s">
        <v>9</v>
      </c>
      <c r="B818" s="6">
        <v>234</v>
      </c>
      <c r="C818" s="6" t="s">
        <v>27</v>
      </c>
      <c r="D818" s="6" t="s">
        <v>26</v>
      </c>
      <c r="E818" s="6" t="s">
        <v>215</v>
      </c>
      <c r="F818" s="5">
        <v>-7.4792596612948251E-2</v>
      </c>
      <c r="G818" s="5">
        <v>0.71549200000000002</v>
      </c>
      <c r="H818" s="5">
        <v>1.093135427006773</v>
      </c>
      <c r="I818" s="4" t="s">
        <v>214</v>
      </c>
      <c r="J818" s="4" t="s">
        <v>117</v>
      </c>
    </row>
    <row r="819" spans="1:10">
      <c r="A819" s="6" t="s">
        <v>9</v>
      </c>
      <c r="B819" s="6">
        <v>757</v>
      </c>
      <c r="C819" s="6" t="s">
        <v>32</v>
      </c>
      <c r="D819" s="6" t="s">
        <v>31</v>
      </c>
      <c r="E819" s="6" t="s">
        <v>201</v>
      </c>
      <c r="F819" s="5">
        <v>7.4338678719963164E-2</v>
      </c>
      <c r="G819" s="5">
        <v>0.98100900000000002</v>
      </c>
      <c r="H819" s="5">
        <v>1.0945972225160749</v>
      </c>
      <c r="I819" s="4" t="s">
        <v>200</v>
      </c>
      <c r="J819" s="4" t="s">
        <v>199</v>
      </c>
    </row>
    <row r="820" spans="1:10">
      <c r="A820" s="6" t="s">
        <v>9</v>
      </c>
      <c r="B820" s="6">
        <v>729</v>
      </c>
      <c r="C820" s="6" t="s">
        <v>78</v>
      </c>
      <c r="D820" s="6" t="s">
        <v>77</v>
      </c>
      <c r="E820" s="6" t="s">
        <v>452</v>
      </c>
      <c r="F820" s="5">
        <v>-7.2280372435062232E-2</v>
      </c>
      <c r="G820" s="5">
        <v>0.73818600000000001</v>
      </c>
      <c r="H820" s="5">
        <v>1.159088023609578</v>
      </c>
      <c r="I820" s="4" t="s">
        <v>451</v>
      </c>
      <c r="J820" s="4" t="s">
        <v>74</v>
      </c>
    </row>
    <row r="821" spans="1:10">
      <c r="A821" s="6" t="s">
        <v>9</v>
      </c>
      <c r="B821" s="6">
        <v>891</v>
      </c>
      <c r="C821" s="6" t="s">
        <v>32</v>
      </c>
      <c r="D821" s="6" t="s">
        <v>31</v>
      </c>
      <c r="E821" s="6" t="s">
        <v>827</v>
      </c>
      <c r="F821" s="5">
        <v>7.0355178346130837E-2</v>
      </c>
      <c r="G821" s="5">
        <v>0.92766499999999996</v>
      </c>
      <c r="H821" s="5">
        <v>1.079925826671059</v>
      </c>
      <c r="I821" s="4" t="s">
        <v>826</v>
      </c>
      <c r="J821" s="4" t="s">
        <v>54</v>
      </c>
    </row>
    <row r="822" spans="1:10">
      <c r="A822" s="6" t="s">
        <v>9</v>
      </c>
      <c r="B822" s="6">
        <v>253</v>
      </c>
      <c r="C822" s="6" t="s">
        <v>27</v>
      </c>
      <c r="D822" s="6" t="s">
        <v>26</v>
      </c>
      <c r="E822" s="6" t="s">
        <v>176</v>
      </c>
      <c r="F822" s="5">
        <v>-7.0171002161910412E-2</v>
      </c>
      <c r="G822" s="5">
        <v>0.88328400000000007</v>
      </c>
      <c r="H822" s="5">
        <v>1.04940709598457</v>
      </c>
      <c r="I822" s="4" t="s">
        <v>175</v>
      </c>
      <c r="J822" s="4" t="s">
        <v>65</v>
      </c>
    </row>
    <row r="823" spans="1:10">
      <c r="A823" s="6" t="s">
        <v>9</v>
      </c>
      <c r="B823" s="6">
        <v>870</v>
      </c>
      <c r="C823" s="6" t="s">
        <v>32</v>
      </c>
      <c r="D823" s="6" t="s">
        <v>31</v>
      </c>
      <c r="E823" s="6" t="s">
        <v>790</v>
      </c>
      <c r="F823" s="5">
        <v>-6.9844851885022069E-2</v>
      </c>
      <c r="G823" s="5">
        <v>0.60445000000000004</v>
      </c>
      <c r="H823" s="5">
        <v>1.051525324196743</v>
      </c>
      <c r="I823" s="4" t="s">
        <v>789</v>
      </c>
      <c r="J823" s="4" t="s">
        <v>536</v>
      </c>
    </row>
    <row r="824" spans="1:10">
      <c r="A824" s="6" t="s">
        <v>9</v>
      </c>
      <c r="B824" s="6">
        <v>213</v>
      </c>
      <c r="C824" s="6" t="s">
        <v>27</v>
      </c>
      <c r="D824" s="6" t="s">
        <v>26</v>
      </c>
      <c r="E824" s="6" t="s">
        <v>859</v>
      </c>
      <c r="F824" s="5">
        <v>6.914547702536776E-2</v>
      </c>
      <c r="G824" s="5">
        <v>1.120903</v>
      </c>
      <c r="H824" s="5">
        <v>1.020340111367829</v>
      </c>
      <c r="I824" s="4" t="s">
        <v>858</v>
      </c>
      <c r="J824" s="4" t="s">
        <v>857</v>
      </c>
    </row>
    <row r="825" spans="1:10">
      <c r="A825" s="6" t="s">
        <v>9</v>
      </c>
      <c r="B825" s="6">
        <v>937</v>
      </c>
      <c r="C825" s="6" t="s">
        <v>32</v>
      </c>
      <c r="D825" s="6" t="s">
        <v>31</v>
      </c>
      <c r="E825" s="6" t="s">
        <v>722</v>
      </c>
      <c r="F825" s="5">
        <v>6.8825043861899859E-2</v>
      </c>
      <c r="G825" s="5">
        <v>1.2960700000000001</v>
      </c>
      <c r="H825" s="5">
        <v>1.029105911827253</v>
      </c>
      <c r="I825" s="4" t="s">
        <v>721</v>
      </c>
      <c r="J825" s="4" t="s">
        <v>720</v>
      </c>
    </row>
    <row r="826" spans="1:10">
      <c r="A826" s="6" t="s">
        <v>9</v>
      </c>
      <c r="B826" s="6">
        <v>383</v>
      </c>
      <c r="C826" s="6" t="s">
        <v>27</v>
      </c>
      <c r="D826" s="6" t="s">
        <v>26</v>
      </c>
      <c r="E826" s="6" t="s">
        <v>706</v>
      </c>
      <c r="F826" s="5">
        <v>6.8395192159611221E-2</v>
      </c>
      <c r="G826" s="5">
        <v>1.0846150000000001</v>
      </c>
      <c r="H826" s="5">
        <v>1.01535217441561</v>
      </c>
      <c r="I826" s="4" t="s">
        <v>705</v>
      </c>
      <c r="J826" s="4" t="s">
        <v>190</v>
      </c>
    </row>
    <row r="827" spans="1:10">
      <c r="A827" s="6" t="s">
        <v>9</v>
      </c>
      <c r="B827" s="6">
        <v>861</v>
      </c>
      <c r="C827" s="6" t="s">
        <v>32</v>
      </c>
      <c r="D827" s="6" t="s">
        <v>31</v>
      </c>
      <c r="E827" s="6" t="s">
        <v>242</v>
      </c>
      <c r="F827" s="5">
        <v>-6.7805193397289437E-2</v>
      </c>
      <c r="G827" s="5">
        <v>0.80360399999999998</v>
      </c>
      <c r="H827" s="5">
        <v>1.171460779918517</v>
      </c>
      <c r="I827" s="4" t="s">
        <v>241</v>
      </c>
      <c r="J827" s="4" t="s">
        <v>51</v>
      </c>
    </row>
    <row r="828" spans="1:10">
      <c r="A828" s="6" t="s">
        <v>9</v>
      </c>
      <c r="B828" s="6">
        <v>728</v>
      </c>
      <c r="C828" s="6" t="s">
        <v>78</v>
      </c>
      <c r="D828" s="6" t="s">
        <v>77</v>
      </c>
      <c r="E828" s="6" t="s">
        <v>679</v>
      </c>
      <c r="F828" s="5">
        <v>6.7479365303469596E-2</v>
      </c>
      <c r="G828" s="5">
        <v>1.0023519999999999</v>
      </c>
      <c r="H828" s="5">
        <v>1.3538130768924319</v>
      </c>
      <c r="I828" s="4" t="s">
        <v>678</v>
      </c>
      <c r="J828" s="4" t="s">
        <v>74</v>
      </c>
    </row>
    <row r="829" spans="1:10">
      <c r="A829" s="6" t="s">
        <v>9</v>
      </c>
      <c r="B829" s="6">
        <v>869</v>
      </c>
      <c r="C829" s="6" t="s">
        <v>32</v>
      </c>
      <c r="D829" s="6" t="s">
        <v>31</v>
      </c>
      <c r="E829" s="6" t="s">
        <v>856</v>
      </c>
      <c r="F829" s="5">
        <v>-6.6734684839575051E-2</v>
      </c>
      <c r="G829" s="5">
        <v>0.72731099999999993</v>
      </c>
      <c r="H829" s="5">
        <v>1.0265829475625621</v>
      </c>
      <c r="I829" s="4" t="s">
        <v>855</v>
      </c>
      <c r="J829" s="4" t="s">
        <v>536</v>
      </c>
    </row>
    <row r="830" spans="1:10">
      <c r="A830" s="6" t="s">
        <v>9</v>
      </c>
      <c r="B830" s="6">
        <v>950</v>
      </c>
      <c r="C830" s="6" t="s">
        <v>32</v>
      </c>
      <c r="D830" s="6" t="s">
        <v>31</v>
      </c>
      <c r="E830" s="6" t="s">
        <v>726</v>
      </c>
      <c r="F830" s="5">
        <v>6.6104311898909252E-2</v>
      </c>
      <c r="G830" s="5">
        <v>1.0830249999999999</v>
      </c>
      <c r="H830" s="5">
        <v>1.0086973010600939</v>
      </c>
      <c r="I830" s="4" t="s">
        <v>725</v>
      </c>
      <c r="J830" s="4" t="s">
        <v>33</v>
      </c>
    </row>
    <row r="831" spans="1:10">
      <c r="A831" s="6" t="s">
        <v>9</v>
      </c>
      <c r="B831" s="6">
        <v>917</v>
      </c>
      <c r="C831" s="6" t="s">
        <v>32</v>
      </c>
      <c r="D831" s="6" t="s">
        <v>31</v>
      </c>
      <c r="E831" s="6" t="s">
        <v>831</v>
      </c>
      <c r="F831" s="5">
        <v>6.5845706881644206E-2</v>
      </c>
      <c r="G831" s="5">
        <v>0.93229899999999999</v>
      </c>
      <c r="H831" s="5">
        <v>1.0583676814437259</v>
      </c>
      <c r="I831" s="4" t="s">
        <v>830</v>
      </c>
      <c r="J831" s="4" t="s">
        <v>147</v>
      </c>
    </row>
    <row r="832" spans="1:10">
      <c r="A832" s="6" t="s">
        <v>9</v>
      </c>
      <c r="B832" s="6">
        <v>764</v>
      </c>
      <c r="C832" s="6" t="s">
        <v>32</v>
      </c>
      <c r="D832" s="6" t="s">
        <v>31</v>
      </c>
      <c r="E832" s="6" t="s">
        <v>149</v>
      </c>
      <c r="F832" s="5">
        <v>-6.54259534604891E-2</v>
      </c>
      <c r="G832" s="5">
        <v>0.76696000000000009</v>
      </c>
      <c r="H832" s="5">
        <v>1.031513552441206</v>
      </c>
      <c r="I832" s="4" t="s">
        <v>148</v>
      </c>
      <c r="J832" s="4" t="s">
        <v>147</v>
      </c>
    </row>
    <row r="833" spans="1:10">
      <c r="A833" s="6" t="s">
        <v>9</v>
      </c>
      <c r="B833" s="6">
        <v>466</v>
      </c>
      <c r="C833" s="6" t="s">
        <v>27</v>
      </c>
      <c r="D833" s="6" t="s">
        <v>26</v>
      </c>
      <c r="E833" s="6" t="s">
        <v>647</v>
      </c>
      <c r="F833" s="5">
        <v>-6.4405783386988741E-2</v>
      </c>
      <c r="G833" s="5">
        <v>0.71549700000000005</v>
      </c>
      <c r="H833" s="5">
        <v>1.0541704992537579</v>
      </c>
      <c r="I833" s="4" t="s">
        <v>646</v>
      </c>
      <c r="J833" s="4" t="s">
        <v>573</v>
      </c>
    </row>
    <row r="834" spans="1:10">
      <c r="A834" s="6" t="s">
        <v>9</v>
      </c>
      <c r="B834" s="6">
        <v>780</v>
      </c>
      <c r="C834" s="6" t="s">
        <v>32</v>
      </c>
      <c r="D834" s="6" t="s">
        <v>31</v>
      </c>
      <c r="E834" s="6" t="s">
        <v>697</v>
      </c>
      <c r="F834" s="5">
        <v>6.42187388393472E-2</v>
      </c>
      <c r="G834" s="5">
        <v>1.0438769999999999</v>
      </c>
      <c r="H834" s="5">
        <v>1.0187563485821201</v>
      </c>
      <c r="I834" s="4" t="s">
        <v>696</v>
      </c>
      <c r="J834" s="4" t="s">
        <v>695</v>
      </c>
    </row>
    <row r="835" spans="1:10">
      <c r="A835" s="6" t="s">
        <v>9</v>
      </c>
      <c r="B835" s="6">
        <v>454</v>
      </c>
      <c r="C835" s="6" t="s">
        <v>27</v>
      </c>
      <c r="D835" s="6" t="s">
        <v>26</v>
      </c>
      <c r="E835" s="6" t="s">
        <v>854</v>
      </c>
      <c r="F835" s="5">
        <v>-6.2768059793942468E-2</v>
      </c>
      <c r="G835" s="5">
        <v>0.69984399999999991</v>
      </c>
      <c r="H835" s="5">
        <v>1.032402448112359</v>
      </c>
      <c r="I835" s="4" t="s">
        <v>853</v>
      </c>
      <c r="J835" s="4" t="s">
        <v>852</v>
      </c>
    </row>
    <row r="836" spans="1:10">
      <c r="A836" s="6" t="s">
        <v>9</v>
      </c>
      <c r="B836" s="6">
        <v>199</v>
      </c>
      <c r="C836" s="6" t="s">
        <v>27</v>
      </c>
      <c r="D836" s="6" t="s">
        <v>26</v>
      </c>
      <c r="E836" s="6" t="s">
        <v>649</v>
      </c>
      <c r="F836" s="5">
        <v>6.1239081347451089E-2</v>
      </c>
      <c r="G836" s="5">
        <v>0.985823</v>
      </c>
      <c r="H836" s="5">
        <v>1.067508717887059</v>
      </c>
      <c r="I836" s="4" t="s">
        <v>648</v>
      </c>
      <c r="J836" s="4" t="s">
        <v>62</v>
      </c>
    </row>
    <row r="837" spans="1:10">
      <c r="A837" s="6" t="s">
        <v>9</v>
      </c>
      <c r="B837" s="6">
        <v>827</v>
      </c>
      <c r="C837" s="6" t="s">
        <v>32</v>
      </c>
      <c r="D837" s="6" t="s">
        <v>31</v>
      </c>
      <c r="E837" s="6" t="s">
        <v>181</v>
      </c>
      <c r="F837" s="5">
        <v>-6.0745446288555938E-2</v>
      </c>
      <c r="G837" s="5">
        <v>0.74355199999999999</v>
      </c>
      <c r="H837" s="5">
        <v>1.0321715344756099</v>
      </c>
      <c r="I837" s="4" t="s">
        <v>180</v>
      </c>
      <c r="J837" s="4" t="s">
        <v>33</v>
      </c>
    </row>
    <row r="838" spans="1:10">
      <c r="A838" s="6" t="s">
        <v>9</v>
      </c>
      <c r="B838" s="6">
        <v>768</v>
      </c>
      <c r="C838" s="6" t="s">
        <v>32</v>
      </c>
      <c r="D838" s="6" t="s">
        <v>31</v>
      </c>
      <c r="E838" s="6" t="s">
        <v>282</v>
      </c>
      <c r="F838" s="5">
        <v>-6.0424577765024322E-2</v>
      </c>
      <c r="G838" s="5">
        <v>0.54415600000000008</v>
      </c>
      <c r="H838" s="5">
        <v>1.05265237546299</v>
      </c>
      <c r="I838" s="4" t="s">
        <v>281</v>
      </c>
      <c r="J838" s="4" t="s">
        <v>28</v>
      </c>
    </row>
    <row r="839" spans="1:10">
      <c r="A839" s="6" t="s">
        <v>9</v>
      </c>
      <c r="B839" s="6">
        <v>130</v>
      </c>
      <c r="C839" s="6" t="s">
        <v>27</v>
      </c>
      <c r="D839" s="6" t="s">
        <v>26</v>
      </c>
      <c r="E839" s="6" t="s">
        <v>851</v>
      </c>
      <c r="F839" s="5">
        <v>6.0381550308313173E-2</v>
      </c>
      <c r="G839" s="5">
        <v>1.176372</v>
      </c>
      <c r="H839" s="5">
        <v>1.1408878420991651</v>
      </c>
      <c r="I839" s="4" t="s">
        <v>850</v>
      </c>
      <c r="J839" s="4" t="s">
        <v>849</v>
      </c>
    </row>
    <row r="840" spans="1:10">
      <c r="A840" s="6" t="s">
        <v>9</v>
      </c>
      <c r="B840" s="6">
        <v>754</v>
      </c>
      <c r="C840" s="6" t="s">
        <v>32</v>
      </c>
      <c r="D840" s="6" t="s">
        <v>31</v>
      </c>
      <c r="E840" s="6" t="s">
        <v>133</v>
      </c>
      <c r="F840" s="5">
        <v>-5.6325629950105691E-2</v>
      </c>
      <c r="G840" s="5">
        <v>0.78833999999999993</v>
      </c>
      <c r="H840" s="5">
        <v>1.149021040462431</v>
      </c>
      <c r="I840" s="4" t="s">
        <v>132</v>
      </c>
      <c r="J840" s="4" t="s">
        <v>82</v>
      </c>
    </row>
    <row r="841" spans="1:10">
      <c r="A841" s="6" t="s">
        <v>9</v>
      </c>
      <c r="B841" s="6">
        <v>897</v>
      </c>
      <c r="C841" s="6" t="s">
        <v>32</v>
      </c>
      <c r="D841" s="6" t="s">
        <v>31</v>
      </c>
      <c r="E841" s="6" t="s">
        <v>50</v>
      </c>
      <c r="F841" s="5">
        <v>-5.5926091536258028E-2</v>
      </c>
      <c r="G841" s="5">
        <v>0.74063999999999997</v>
      </c>
      <c r="H841" s="5">
        <v>1.140702731256082</v>
      </c>
      <c r="I841" s="4" t="s">
        <v>49</v>
      </c>
      <c r="J841" s="4" t="s">
        <v>48</v>
      </c>
    </row>
    <row r="842" spans="1:10">
      <c r="A842" s="6" t="s">
        <v>9</v>
      </c>
      <c r="B842" s="6">
        <v>765</v>
      </c>
      <c r="C842" s="6" t="s">
        <v>32</v>
      </c>
      <c r="D842" s="6" t="s">
        <v>31</v>
      </c>
      <c r="E842" s="6" t="s">
        <v>345</v>
      </c>
      <c r="F842" s="5">
        <v>5.5363540350876338E-2</v>
      </c>
      <c r="G842" s="5">
        <v>0.87952800000000009</v>
      </c>
      <c r="H842" s="5">
        <v>1.1564704771188801</v>
      </c>
      <c r="I842" s="4" t="s">
        <v>344</v>
      </c>
      <c r="J842" s="4" t="s">
        <v>218</v>
      </c>
    </row>
    <row r="843" spans="1:10">
      <c r="A843" s="6" t="s">
        <v>9</v>
      </c>
      <c r="B843" s="6">
        <v>954</v>
      </c>
      <c r="C843" s="6" t="s">
        <v>32</v>
      </c>
      <c r="D843" s="6" t="s">
        <v>31</v>
      </c>
      <c r="E843" s="6" t="s">
        <v>116</v>
      </c>
      <c r="F843" s="5">
        <v>-5.3340011614984827E-2</v>
      </c>
      <c r="G843" s="5">
        <v>0.75260400000000005</v>
      </c>
      <c r="H843" s="5">
        <v>1.129909752042711</v>
      </c>
      <c r="I843" s="4" t="s">
        <v>115</v>
      </c>
      <c r="J843" s="4" t="s">
        <v>51</v>
      </c>
    </row>
    <row r="844" spans="1:10">
      <c r="A844" s="6" t="s">
        <v>9</v>
      </c>
      <c r="B844" s="6">
        <v>975</v>
      </c>
      <c r="C844" s="6" t="s">
        <v>32</v>
      </c>
      <c r="D844" s="6" t="s">
        <v>31</v>
      </c>
      <c r="E844" s="6" t="s">
        <v>598</v>
      </c>
      <c r="F844" s="5">
        <v>-5.1886939070125399E-2</v>
      </c>
      <c r="G844" s="5">
        <v>0.61595699999999998</v>
      </c>
      <c r="H844" s="5">
        <v>1.113689578712411</v>
      </c>
      <c r="I844" s="4" t="s">
        <v>597</v>
      </c>
      <c r="J844" s="4" t="s">
        <v>199</v>
      </c>
    </row>
    <row r="845" spans="1:10">
      <c r="A845" s="6" t="s">
        <v>9</v>
      </c>
      <c r="B845" s="6">
        <v>1005</v>
      </c>
      <c r="C845" s="6" t="s">
        <v>32</v>
      </c>
      <c r="D845" s="6" t="s">
        <v>31</v>
      </c>
      <c r="E845" s="6" t="s">
        <v>356</v>
      </c>
      <c r="F845" s="5">
        <v>-5.1656512237968077E-2</v>
      </c>
      <c r="G845" s="5">
        <v>0.54988900000000007</v>
      </c>
      <c r="H845" s="5">
        <v>1.1099452555134519</v>
      </c>
      <c r="I845" s="4" t="s">
        <v>355</v>
      </c>
      <c r="J845" s="4" t="s">
        <v>28</v>
      </c>
    </row>
    <row r="846" spans="1:10">
      <c r="A846" s="6" t="s">
        <v>9</v>
      </c>
      <c r="B846" s="6">
        <v>910</v>
      </c>
      <c r="C846" s="6" t="s">
        <v>32</v>
      </c>
      <c r="D846" s="6" t="s">
        <v>31</v>
      </c>
      <c r="E846" s="6" t="s">
        <v>179</v>
      </c>
      <c r="F846" s="5">
        <v>-5.062628774611317E-2</v>
      </c>
      <c r="G846" s="5">
        <v>0.73089199999999999</v>
      </c>
      <c r="H846" s="5">
        <v>1.47210264769903</v>
      </c>
      <c r="I846" s="4" t="s">
        <v>178</v>
      </c>
      <c r="J846" s="4" t="s">
        <v>177</v>
      </c>
    </row>
    <row r="847" spans="1:10">
      <c r="A847" s="6" t="s">
        <v>9</v>
      </c>
      <c r="B847" s="6">
        <v>530</v>
      </c>
      <c r="C847" s="6" t="s">
        <v>27</v>
      </c>
      <c r="D847" s="6" t="s">
        <v>26</v>
      </c>
      <c r="E847" s="6" t="s">
        <v>88</v>
      </c>
      <c r="F847" s="5">
        <v>-4.9496552158888978E-2</v>
      </c>
      <c r="G847" s="5">
        <v>0.78795700000000002</v>
      </c>
      <c r="H847" s="5">
        <v>1.082311362987211</v>
      </c>
      <c r="I847" s="4" t="s">
        <v>87</v>
      </c>
      <c r="J847" s="4" t="s">
        <v>86</v>
      </c>
    </row>
    <row r="848" spans="1:10">
      <c r="A848" s="6" t="s">
        <v>9</v>
      </c>
      <c r="B848" s="6">
        <v>256</v>
      </c>
      <c r="C848" s="6" t="s">
        <v>27</v>
      </c>
      <c r="D848" s="6" t="s">
        <v>26</v>
      </c>
      <c r="E848" s="6" t="s">
        <v>67</v>
      </c>
      <c r="F848" s="5">
        <v>-4.8755808740366363E-2</v>
      </c>
      <c r="G848" s="5">
        <v>0.77250099999999999</v>
      </c>
      <c r="H848" s="5">
        <v>1.065250226605293</v>
      </c>
      <c r="I848" s="4" t="s">
        <v>66</v>
      </c>
      <c r="J848" s="4" t="s">
        <v>65</v>
      </c>
    </row>
    <row r="849" spans="1:10">
      <c r="A849" s="6" t="s">
        <v>9</v>
      </c>
      <c r="B849" s="6">
        <v>537</v>
      </c>
      <c r="C849" s="6" t="s">
        <v>27</v>
      </c>
      <c r="D849" s="6" t="s">
        <v>26</v>
      </c>
      <c r="E849" s="6" t="s">
        <v>524</v>
      </c>
      <c r="F849" s="5">
        <v>4.6967959872889022E-2</v>
      </c>
      <c r="G849" s="5">
        <v>0.95136299999999996</v>
      </c>
      <c r="H849" s="5">
        <v>1.085959434755714</v>
      </c>
      <c r="I849" s="4" t="s">
        <v>523</v>
      </c>
      <c r="J849" s="4" t="s">
        <v>522</v>
      </c>
    </row>
    <row r="850" spans="1:10">
      <c r="A850" s="6" t="s">
        <v>9</v>
      </c>
      <c r="B850" s="6">
        <v>188</v>
      </c>
      <c r="C850" s="6" t="s">
        <v>27</v>
      </c>
      <c r="D850" s="6" t="s">
        <v>26</v>
      </c>
      <c r="E850" s="6" t="s">
        <v>387</v>
      </c>
      <c r="F850" s="5">
        <v>-4.5749974707301473E-2</v>
      </c>
      <c r="G850" s="5">
        <v>0.69208700000000001</v>
      </c>
      <c r="H850" s="5">
        <v>1.079085066834742</v>
      </c>
      <c r="I850" s="4" t="s">
        <v>386</v>
      </c>
      <c r="J850" s="4" t="s">
        <v>235</v>
      </c>
    </row>
    <row r="851" spans="1:10">
      <c r="A851" s="6" t="s">
        <v>9</v>
      </c>
      <c r="B851" s="6">
        <v>797</v>
      </c>
      <c r="C851" s="6" t="s">
        <v>32</v>
      </c>
      <c r="D851" s="6" t="s">
        <v>31</v>
      </c>
      <c r="E851" s="6" t="s">
        <v>30</v>
      </c>
      <c r="F851" s="5">
        <v>-4.4962502494836402E-2</v>
      </c>
      <c r="G851" s="5">
        <v>0.77173700000000001</v>
      </c>
      <c r="H851" s="5">
        <v>1.1102582499649281</v>
      </c>
      <c r="I851" s="4" t="s">
        <v>29</v>
      </c>
      <c r="J851" s="4" t="s">
        <v>28</v>
      </c>
    </row>
    <row r="852" spans="1:10">
      <c r="A852" s="6" t="s">
        <v>9</v>
      </c>
      <c r="B852" s="6">
        <v>918</v>
      </c>
      <c r="C852" s="6" t="s">
        <v>32</v>
      </c>
      <c r="D852" s="6" t="s">
        <v>31</v>
      </c>
      <c r="E852" s="6" t="s">
        <v>848</v>
      </c>
      <c r="F852" s="5">
        <v>-4.4713873874486033E-2</v>
      </c>
      <c r="G852" s="5">
        <v>0.74650399999999995</v>
      </c>
      <c r="H852" s="5">
        <v>1.0839803965599291</v>
      </c>
      <c r="I852" s="4" t="s">
        <v>847</v>
      </c>
      <c r="J852" s="4" t="s">
        <v>147</v>
      </c>
    </row>
    <row r="853" spans="1:10">
      <c r="A853" s="6" t="s">
        <v>9</v>
      </c>
      <c r="B853" s="6">
        <v>344</v>
      </c>
      <c r="C853" s="6" t="s">
        <v>27</v>
      </c>
      <c r="D853" s="6" t="s">
        <v>26</v>
      </c>
      <c r="E853" s="6" t="s">
        <v>44</v>
      </c>
      <c r="F853" s="5">
        <v>-4.4639524583545913E-2</v>
      </c>
      <c r="G853" s="5">
        <v>0.66865399999999997</v>
      </c>
      <c r="H853" s="5">
        <v>1.223490032691074</v>
      </c>
      <c r="I853" s="4" t="s">
        <v>43</v>
      </c>
      <c r="J853" s="4" t="s">
        <v>42</v>
      </c>
    </row>
    <row r="854" spans="1:10">
      <c r="A854" s="6" t="s">
        <v>9</v>
      </c>
      <c r="B854" s="6">
        <v>439</v>
      </c>
      <c r="C854" s="6" t="s">
        <v>27</v>
      </c>
      <c r="D854" s="6" t="s">
        <v>26</v>
      </c>
      <c r="E854" s="6" t="s">
        <v>846</v>
      </c>
      <c r="F854" s="5">
        <v>4.3158032621158152E-2</v>
      </c>
      <c r="G854" s="5">
        <v>1.103788</v>
      </c>
      <c r="H854" s="5">
        <v>1.0977166869141179</v>
      </c>
      <c r="I854" s="4" t="s">
        <v>845</v>
      </c>
      <c r="J854" s="4" t="s">
        <v>243</v>
      </c>
    </row>
    <row r="855" spans="1:10">
      <c r="A855" s="6" t="s">
        <v>9</v>
      </c>
      <c r="B855" s="6">
        <v>691</v>
      </c>
      <c r="C855" s="6" t="s">
        <v>27</v>
      </c>
      <c r="D855" s="6" t="s">
        <v>26</v>
      </c>
      <c r="E855" s="6" t="s">
        <v>577</v>
      </c>
      <c r="F855" s="5">
        <v>4.2795218051501133E-2</v>
      </c>
      <c r="G855" s="5">
        <v>1.019109</v>
      </c>
      <c r="H855" s="5">
        <v>1.0387031105467579</v>
      </c>
      <c r="I855" s="4" t="s">
        <v>576</v>
      </c>
      <c r="J855" s="4" t="s">
        <v>269</v>
      </c>
    </row>
    <row r="856" spans="1:10">
      <c r="A856" s="6" t="s">
        <v>9</v>
      </c>
      <c r="B856" s="6">
        <v>860</v>
      </c>
      <c r="C856" s="6" t="s">
        <v>32</v>
      </c>
      <c r="D856" s="6" t="s">
        <v>31</v>
      </c>
      <c r="E856" s="6" t="s">
        <v>844</v>
      </c>
      <c r="F856" s="5">
        <v>-4.2525921614960972E-2</v>
      </c>
      <c r="G856" s="5">
        <v>0.78785699999999992</v>
      </c>
      <c r="H856" s="5">
        <v>1.050435720330972</v>
      </c>
      <c r="I856" s="4" t="s">
        <v>843</v>
      </c>
      <c r="J856" s="4" t="s">
        <v>33</v>
      </c>
    </row>
    <row r="857" spans="1:10">
      <c r="A857" s="6" t="s">
        <v>9</v>
      </c>
      <c r="B857" s="6">
        <v>805</v>
      </c>
      <c r="C857" s="6" t="s">
        <v>32</v>
      </c>
      <c r="D857" s="6" t="s">
        <v>31</v>
      </c>
      <c r="E857" s="6" t="s">
        <v>61</v>
      </c>
      <c r="F857" s="5">
        <v>-4.2463111480204312E-2</v>
      </c>
      <c r="G857" s="5">
        <v>0.73098799999999997</v>
      </c>
      <c r="H857" s="5">
        <v>1.040651888801033</v>
      </c>
      <c r="I857" s="4" t="s">
        <v>60</v>
      </c>
      <c r="J857" s="4" t="s">
        <v>54</v>
      </c>
    </row>
    <row r="858" spans="1:10">
      <c r="A858" s="6" t="s">
        <v>9</v>
      </c>
      <c r="B858" s="6">
        <v>428</v>
      </c>
      <c r="C858" s="6" t="s">
        <v>27</v>
      </c>
      <c r="D858" s="6" t="s">
        <v>26</v>
      </c>
      <c r="E858" s="6" t="s">
        <v>842</v>
      </c>
      <c r="F858" s="5">
        <v>4.1206013614816669E-2</v>
      </c>
      <c r="G858" s="5">
        <v>1.007468</v>
      </c>
      <c r="H858" s="5">
        <v>1.1491541964027501</v>
      </c>
      <c r="I858" s="4" t="s">
        <v>841</v>
      </c>
      <c r="J858" s="4" t="s">
        <v>243</v>
      </c>
    </row>
    <row r="859" spans="1:10">
      <c r="A859" s="6" t="s">
        <v>9</v>
      </c>
      <c r="B859" s="6">
        <v>792</v>
      </c>
      <c r="C859" s="6" t="s">
        <v>32</v>
      </c>
      <c r="D859" s="6" t="s">
        <v>31</v>
      </c>
      <c r="E859" s="6" t="s">
        <v>435</v>
      </c>
      <c r="F859" s="5">
        <v>-4.0973736442634322E-2</v>
      </c>
      <c r="G859" s="5">
        <v>0.74665000000000004</v>
      </c>
      <c r="H859" s="5">
        <v>1.1109516862577351</v>
      </c>
      <c r="I859" s="4" t="s">
        <v>434</v>
      </c>
      <c r="J859" s="4" t="s">
        <v>316</v>
      </c>
    </row>
    <row r="860" spans="1:10">
      <c r="A860" s="6" t="s">
        <v>9</v>
      </c>
      <c r="B860" s="6">
        <v>681</v>
      </c>
      <c r="C860" s="6" t="s">
        <v>27</v>
      </c>
      <c r="D860" s="6" t="s">
        <v>26</v>
      </c>
      <c r="E860" s="6" t="s">
        <v>234</v>
      </c>
      <c r="F860" s="5">
        <v>-3.9216099751163233E-2</v>
      </c>
      <c r="G860" s="5">
        <v>0.76527900000000004</v>
      </c>
      <c r="H860" s="5">
        <v>1.209869916826696</v>
      </c>
      <c r="I860" s="4" t="s">
        <v>233</v>
      </c>
      <c r="J860" s="4" t="s">
        <v>187</v>
      </c>
    </row>
    <row r="861" spans="1:10">
      <c r="A861" s="6" t="s">
        <v>9</v>
      </c>
      <c r="B861" s="6">
        <v>849</v>
      </c>
      <c r="C861" s="6" t="s">
        <v>32</v>
      </c>
      <c r="D861" s="6" t="s">
        <v>31</v>
      </c>
      <c r="E861" s="6" t="s">
        <v>35</v>
      </c>
      <c r="F861" s="5">
        <v>-3.7152221527804098E-2</v>
      </c>
      <c r="G861" s="5">
        <v>0.69316199999999994</v>
      </c>
      <c r="H861" s="5">
        <v>1.172256279321739</v>
      </c>
      <c r="I861" s="4" t="s">
        <v>34</v>
      </c>
      <c r="J861" s="4" t="s">
        <v>33</v>
      </c>
    </row>
    <row r="862" spans="1:10">
      <c r="A862" s="6" t="s">
        <v>9</v>
      </c>
      <c r="B862" s="6">
        <v>171</v>
      </c>
      <c r="C862" s="6" t="s">
        <v>27</v>
      </c>
      <c r="D862" s="6" t="s">
        <v>26</v>
      </c>
      <c r="E862" s="6" t="s">
        <v>819</v>
      </c>
      <c r="F862" s="5">
        <v>-3.6208443196826867E-2</v>
      </c>
      <c r="G862" s="5">
        <v>0.804064</v>
      </c>
      <c r="H862" s="5">
        <v>1.070926430149558</v>
      </c>
      <c r="I862" s="4" t="s">
        <v>818</v>
      </c>
      <c r="J862" s="4" t="s">
        <v>547</v>
      </c>
    </row>
    <row r="863" spans="1:10">
      <c r="A863" s="6" t="s">
        <v>9</v>
      </c>
      <c r="B863" s="6">
        <v>767</v>
      </c>
      <c r="C863" s="6" t="s">
        <v>32</v>
      </c>
      <c r="D863" s="6" t="s">
        <v>31</v>
      </c>
      <c r="E863" s="6" t="s">
        <v>56</v>
      </c>
      <c r="F863" s="5">
        <v>3.5251003158997679E-2</v>
      </c>
      <c r="G863" s="5">
        <v>0.99532100000000001</v>
      </c>
      <c r="H863" s="5">
        <v>1.0696525183673229</v>
      </c>
      <c r="I863" s="4" t="s">
        <v>55</v>
      </c>
      <c r="J863" s="4" t="s">
        <v>54</v>
      </c>
    </row>
    <row r="864" spans="1:10">
      <c r="A864" s="6" t="s">
        <v>9</v>
      </c>
      <c r="B864" s="6">
        <v>136</v>
      </c>
      <c r="C864" s="6" t="s">
        <v>27</v>
      </c>
      <c r="D864" s="6" t="s">
        <v>26</v>
      </c>
      <c r="E864" s="6" t="s">
        <v>786</v>
      </c>
      <c r="F864" s="5">
        <v>3.5069535311090833E-2</v>
      </c>
      <c r="G864" s="5">
        <v>1.086347</v>
      </c>
      <c r="H864" s="5">
        <v>1.1993258493257219</v>
      </c>
      <c r="I864" s="4" t="s">
        <v>785</v>
      </c>
      <c r="J864" s="4" t="s">
        <v>784</v>
      </c>
    </row>
    <row r="865" spans="1:10">
      <c r="A865" s="6" t="s">
        <v>9</v>
      </c>
      <c r="B865" s="6">
        <v>491</v>
      </c>
      <c r="C865" s="6" t="s">
        <v>27</v>
      </c>
      <c r="D865" s="6" t="s">
        <v>26</v>
      </c>
      <c r="E865" s="6" t="s">
        <v>840</v>
      </c>
      <c r="F865" s="5">
        <v>-3.2955040244845572E-2</v>
      </c>
      <c r="G865" s="5">
        <v>0.73290500000000003</v>
      </c>
      <c r="H865" s="5">
        <v>1.1822570593039989</v>
      </c>
      <c r="I865" s="4" t="s">
        <v>839</v>
      </c>
      <c r="J865" s="4" t="s">
        <v>570</v>
      </c>
    </row>
    <row r="866" spans="1:10">
      <c r="A866" s="6" t="s">
        <v>9</v>
      </c>
      <c r="B866" s="6">
        <v>160</v>
      </c>
      <c r="C866" s="6" t="s">
        <v>27</v>
      </c>
      <c r="D866" s="6" t="s">
        <v>26</v>
      </c>
      <c r="E866" s="6" t="s">
        <v>1156</v>
      </c>
      <c r="F866" s="5">
        <v>3.1835132106219931E-2</v>
      </c>
      <c r="G866" s="5">
        <v>0.91782300000000006</v>
      </c>
      <c r="H866" s="5">
        <v>1.1451159738919059</v>
      </c>
      <c r="I866" s="4" t="s">
        <v>1155</v>
      </c>
      <c r="J866" s="4" t="s">
        <v>663</v>
      </c>
    </row>
    <row r="867" spans="1:10">
      <c r="A867" s="6" t="s">
        <v>9</v>
      </c>
      <c r="B867" s="6">
        <v>995</v>
      </c>
      <c r="C867" s="6" t="s">
        <v>32</v>
      </c>
      <c r="D867" s="6" t="s">
        <v>31</v>
      </c>
      <c r="E867" s="6" t="s">
        <v>838</v>
      </c>
      <c r="F867" s="5">
        <v>-2.8755807378995489E-2</v>
      </c>
      <c r="G867" s="5">
        <v>0.84374300000000002</v>
      </c>
      <c r="H867" s="5">
        <v>1.0350983723069309</v>
      </c>
      <c r="I867" s="4" t="s">
        <v>837</v>
      </c>
      <c r="J867" s="4" t="s">
        <v>836</v>
      </c>
    </row>
    <row r="868" spans="1:10">
      <c r="A868" s="6" t="s">
        <v>9</v>
      </c>
      <c r="B868" s="6">
        <v>471</v>
      </c>
      <c r="C868" s="6" t="s">
        <v>27</v>
      </c>
      <c r="D868" s="6" t="s">
        <v>26</v>
      </c>
      <c r="E868" s="6" t="s">
        <v>835</v>
      </c>
      <c r="F868" s="5">
        <v>-2.845347084623287E-2</v>
      </c>
      <c r="G868" s="5">
        <v>0.62085000000000001</v>
      </c>
      <c r="H868" s="5">
        <v>1.2313557140248159</v>
      </c>
      <c r="I868" s="4" t="s">
        <v>834</v>
      </c>
      <c r="J868" s="4" t="s">
        <v>570</v>
      </c>
    </row>
    <row r="869" spans="1:10">
      <c r="A869" s="6" t="s">
        <v>9</v>
      </c>
      <c r="B869" s="6">
        <v>5</v>
      </c>
      <c r="C869" s="6" t="s">
        <v>99</v>
      </c>
      <c r="D869" s="6" t="s">
        <v>111</v>
      </c>
      <c r="E869" s="6" t="s">
        <v>110</v>
      </c>
      <c r="F869" s="5">
        <v>-2.7184747111708381E-2</v>
      </c>
      <c r="G869" s="5">
        <v>0.98384300000000002</v>
      </c>
      <c r="H869" s="5">
        <v>1.2053848067795749</v>
      </c>
      <c r="I869" s="4" t="s">
        <v>109</v>
      </c>
      <c r="J869" s="4" t="s">
        <v>108</v>
      </c>
    </row>
    <row r="870" spans="1:10">
      <c r="A870" s="6" t="s">
        <v>9</v>
      </c>
      <c r="B870" s="6">
        <v>145</v>
      </c>
      <c r="C870" s="6" t="s">
        <v>27</v>
      </c>
      <c r="D870" s="6" t="s">
        <v>26</v>
      </c>
      <c r="E870" s="6" t="s">
        <v>677</v>
      </c>
      <c r="F870" s="5">
        <v>-2.701443752659188E-2</v>
      </c>
      <c r="G870" s="5">
        <v>0.76177799999999996</v>
      </c>
      <c r="H870" s="5">
        <v>1.660580752882866</v>
      </c>
      <c r="I870" s="4" t="s">
        <v>676</v>
      </c>
      <c r="J870" s="4" t="s">
        <v>675</v>
      </c>
    </row>
    <row r="871" spans="1:10">
      <c r="A871" s="6" t="s">
        <v>9</v>
      </c>
      <c r="B871" s="6">
        <v>554</v>
      </c>
      <c r="C871" s="6" t="s">
        <v>27</v>
      </c>
      <c r="D871" s="6" t="s">
        <v>26</v>
      </c>
      <c r="E871" s="6" t="s">
        <v>638</v>
      </c>
      <c r="F871" s="5">
        <v>-2.4865532566990228E-2</v>
      </c>
      <c r="G871" s="5">
        <v>0.84358500000000003</v>
      </c>
      <c r="H871" s="5">
        <v>1.1456861690433551</v>
      </c>
      <c r="I871" s="4" t="s">
        <v>637</v>
      </c>
      <c r="J871" s="4" t="s">
        <v>117</v>
      </c>
    </row>
    <row r="872" spans="1:10">
      <c r="A872" s="6" t="s">
        <v>9</v>
      </c>
      <c r="B872" s="6">
        <v>507</v>
      </c>
      <c r="C872" s="6" t="s">
        <v>27</v>
      </c>
      <c r="D872" s="6" t="s">
        <v>26</v>
      </c>
      <c r="E872" s="6" t="s">
        <v>670</v>
      </c>
      <c r="F872" s="5">
        <v>-1.641531417619085E-2</v>
      </c>
      <c r="G872" s="5">
        <v>0.80649499999999996</v>
      </c>
      <c r="H872" s="5">
        <v>1.127779170544343</v>
      </c>
      <c r="I872" s="4" t="s">
        <v>669</v>
      </c>
      <c r="J872" s="4" t="s">
        <v>68</v>
      </c>
    </row>
    <row r="873" spans="1:10">
      <c r="A873" s="6" t="s">
        <v>9</v>
      </c>
      <c r="B873" s="6">
        <v>488</v>
      </c>
      <c r="C873" s="6" t="s">
        <v>27</v>
      </c>
      <c r="D873" s="6" t="s">
        <v>26</v>
      </c>
      <c r="E873" s="6" t="s">
        <v>572</v>
      </c>
      <c r="F873" s="5">
        <v>-1.481672144229757E-2</v>
      </c>
      <c r="G873" s="5">
        <v>0.772872</v>
      </c>
      <c r="H873" s="5">
        <v>1.3269950521373</v>
      </c>
      <c r="I873" s="4" t="s">
        <v>571</v>
      </c>
      <c r="J873" s="4" t="s">
        <v>570</v>
      </c>
    </row>
    <row r="874" spans="1:10">
      <c r="A874" s="6" t="s">
        <v>8</v>
      </c>
      <c r="B874" s="6">
        <v>845</v>
      </c>
      <c r="C874" s="6" t="s">
        <v>32</v>
      </c>
      <c r="D874" s="6" t="s">
        <v>31</v>
      </c>
      <c r="E874" s="6" t="s">
        <v>495</v>
      </c>
      <c r="F874" s="5">
        <v>2.5481620317203491</v>
      </c>
      <c r="G874" s="5">
        <v>6.3231710000000003</v>
      </c>
      <c r="H874" s="5">
        <v>1.337868712148131</v>
      </c>
      <c r="I874" s="4" t="s">
        <v>494</v>
      </c>
      <c r="J874" s="4" t="s">
        <v>402</v>
      </c>
    </row>
    <row r="875" spans="1:10">
      <c r="A875" s="6" t="s">
        <v>8</v>
      </c>
      <c r="B875" s="6">
        <v>0</v>
      </c>
      <c r="F875" s="5">
        <v>-2.241892095843915</v>
      </c>
      <c r="I875" s="4" t="s">
        <v>521</v>
      </c>
      <c r="J875" s="4" t="s">
        <v>521</v>
      </c>
    </row>
    <row r="876" spans="1:10">
      <c r="A876" s="6" t="s">
        <v>8</v>
      </c>
      <c r="B876" s="6">
        <v>983</v>
      </c>
      <c r="C876" s="6" t="s">
        <v>32</v>
      </c>
      <c r="D876" s="6" t="s">
        <v>31</v>
      </c>
      <c r="E876" s="6" t="s">
        <v>516</v>
      </c>
      <c r="F876" s="5">
        <v>-1.1036900190281931</v>
      </c>
      <c r="G876" s="5">
        <v>0.25392799999999999</v>
      </c>
      <c r="H876" s="5">
        <v>1.2804490395309041</v>
      </c>
      <c r="I876" s="4" t="s">
        <v>515</v>
      </c>
      <c r="J876" s="4" t="s">
        <v>444</v>
      </c>
    </row>
    <row r="877" spans="1:10">
      <c r="A877" s="6" t="s">
        <v>8</v>
      </c>
      <c r="B877" s="6">
        <v>774</v>
      </c>
      <c r="C877" s="6" t="s">
        <v>32</v>
      </c>
      <c r="D877" s="6" t="s">
        <v>31</v>
      </c>
      <c r="E877" s="6" t="s">
        <v>512</v>
      </c>
      <c r="F877" s="5">
        <v>-1.072915878908913</v>
      </c>
      <c r="G877" s="5">
        <v>0.49357000000000001</v>
      </c>
      <c r="H877" s="5">
        <v>1.209212450875826</v>
      </c>
      <c r="I877" s="4" t="s">
        <v>511</v>
      </c>
      <c r="J877" s="4" t="s">
        <v>402</v>
      </c>
    </row>
    <row r="878" spans="1:10">
      <c r="A878" s="6" t="s">
        <v>8</v>
      </c>
      <c r="B878" s="6">
        <v>964</v>
      </c>
      <c r="C878" s="6" t="s">
        <v>32</v>
      </c>
      <c r="D878" s="6" t="s">
        <v>31</v>
      </c>
      <c r="E878" s="6" t="s">
        <v>520</v>
      </c>
      <c r="F878" s="5">
        <v>-1.059631462196847</v>
      </c>
      <c r="G878" s="5">
        <v>0.26800499999999999</v>
      </c>
      <c r="H878" s="5">
        <v>1.177234664825489</v>
      </c>
      <c r="I878" s="4" t="s">
        <v>519</v>
      </c>
      <c r="J878" s="4" t="s">
        <v>444</v>
      </c>
    </row>
    <row r="879" spans="1:10">
      <c r="A879" s="6" t="s">
        <v>8</v>
      </c>
      <c r="B879" s="6">
        <v>985</v>
      </c>
      <c r="C879" s="6" t="s">
        <v>32</v>
      </c>
      <c r="D879" s="6" t="s">
        <v>31</v>
      </c>
      <c r="E879" s="6" t="s">
        <v>489</v>
      </c>
      <c r="F879" s="5">
        <v>-0.99935164799046416</v>
      </c>
      <c r="G879" s="5">
        <v>0.35660900000000001</v>
      </c>
      <c r="H879" s="5">
        <v>1.1533072056478679</v>
      </c>
      <c r="I879" s="4" t="s">
        <v>488</v>
      </c>
      <c r="J879" s="4" t="s">
        <v>402</v>
      </c>
    </row>
    <row r="880" spans="1:10">
      <c r="A880" s="6" t="s">
        <v>8</v>
      </c>
      <c r="B880" s="6">
        <v>1011</v>
      </c>
      <c r="C880" s="6" t="s">
        <v>32</v>
      </c>
      <c r="D880" s="6" t="s">
        <v>31</v>
      </c>
      <c r="E880" s="6" t="s">
        <v>514</v>
      </c>
      <c r="F880" s="5">
        <v>-0.93931235368302834</v>
      </c>
      <c r="G880" s="5">
        <v>0.47947800000000002</v>
      </c>
      <c r="H880" s="5">
        <v>1.292934762696146</v>
      </c>
      <c r="I880" s="4" t="s">
        <v>513</v>
      </c>
      <c r="J880" s="4" t="s">
        <v>402</v>
      </c>
    </row>
    <row r="881" spans="1:10">
      <c r="A881" s="6" t="s">
        <v>8</v>
      </c>
      <c r="B881" s="6">
        <v>7</v>
      </c>
      <c r="C881" s="6" t="s">
        <v>99</v>
      </c>
      <c r="D881" s="6" t="s">
        <v>98</v>
      </c>
      <c r="E881" s="6" t="s">
        <v>518</v>
      </c>
      <c r="F881" s="5">
        <v>0.89590497562897076</v>
      </c>
      <c r="G881" s="5">
        <v>0.395513</v>
      </c>
      <c r="H881" s="5">
        <v>1.423028644742327</v>
      </c>
      <c r="I881" s="4" t="s">
        <v>517</v>
      </c>
      <c r="J881" s="4" t="s">
        <v>95</v>
      </c>
    </row>
    <row r="882" spans="1:10">
      <c r="A882" s="6" t="s">
        <v>8</v>
      </c>
      <c r="B882" s="6">
        <v>787</v>
      </c>
      <c r="C882" s="6" t="s">
        <v>32</v>
      </c>
      <c r="D882" s="6" t="s">
        <v>31</v>
      </c>
      <c r="E882" s="6" t="s">
        <v>497</v>
      </c>
      <c r="F882" s="5">
        <v>-0.89536569393127852</v>
      </c>
      <c r="G882" s="5">
        <v>0.35388599999999998</v>
      </c>
      <c r="H882" s="5">
        <v>1.1294588220630031</v>
      </c>
      <c r="I882" s="4" t="s">
        <v>496</v>
      </c>
      <c r="J882" s="4" t="s">
        <v>402</v>
      </c>
    </row>
    <row r="883" spans="1:10">
      <c r="A883" s="6" t="s">
        <v>8</v>
      </c>
      <c r="B883" s="6">
        <v>758</v>
      </c>
      <c r="C883" s="6" t="s">
        <v>32</v>
      </c>
      <c r="D883" s="6" t="s">
        <v>31</v>
      </c>
      <c r="E883" s="6" t="s">
        <v>510</v>
      </c>
      <c r="F883" s="5">
        <v>-0.8760058363556068</v>
      </c>
      <c r="G883" s="5">
        <v>0.47168100000000002</v>
      </c>
      <c r="H883" s="5">
        <v>1.105306998127394</v>
      </c>
      <c r="I883" s="4" t="s">
        <v>509</v>
      </c>
      <c r="J883" s="4" t="s">
        <v>402</v>
      </c>
    </row>
    <row r="884" spans="1:10">
      <c r="A884" s="6" t="s">
        <v>8</v>
      </c>
      <c r="B884" s="6">
        <v>956</v>
      </c>
      <c r="C884" s="6" t="s">
        <v>32</v>
      </c>
      <c r="D884" s="6" t="s">
        <v>31</v>
      </c>
      <c r="E884" s="6" t="s">
        <v>487</v>
      </c>
      <c r="F884" s="5">
        <v>-0.86910800008825728</v>
      </c>
      <c r="G884" s="5">
        <v>0.39204800000000001</v>
      </c>
      <c r="H884" s="5">
        <v>1.0762038976315269</v>
      </c>
      <c r="I884" s="4" t="s">
        <v>486</v>
      </c>
      <c r="J884" s="4" t="s">
        <v>402</v>
      </c>
    </row>
    <row r="885" spans="1:10">
      <c r="A885" s="6" t="s">
        <v>8</v>
      </c>
      <c r="B885" s="6">
        <v>822</v>
      </c>
      <c r="C885" s="6" t="s">
        <v>32</v>
      </c>
      <c r="D885" s="6" t="s">
        <v>31</v>
      </c>
      <c r="E885" s="6" t="s">
        <v>493</v>
      </c>
      <c r="F885" s="5">
        <v>-0.86402383887470202</v>
      </c>
      <c r="G885" s="5">
        <v>0.39110499999999998</v>
      </c>
      <c r="H885" s="5">
        <v>1.13836078318746</v>
      </c>
      <c r="I885" s="4" t="s">
        <v>492</v>
      </c>
      <c r="J885" s="4" t="s">
        <v>402</v>
      </c>
    </row>
    <row r="886" spans="1:10">
      <c r="A886" s="6" t="s">
        <v>8</v>
      </c>
      <c r="B886" s="6">
        <v>1019</v>
      </c>
      <c r="C886" s="6" t="s">
        <v>32</v>
      </c>
      <c r="D886" s="6" t="s">
        <v>31</v>
      </c>
      <c r="E886" s="6" t="s">
        <v>505</v>
      </c>
      <c r="F886" s="5">
        <v>-0.8355408088227313</v>
      </c>
      <c r="G886" s="5">
        <v>0.40870000000000001</v>
      </c>
      <c r="H886" s="5">
        <v>1.1158455879853439</v>
      </c>
      <c r="I886" s="4" t="s">
        <v>504</v>
      </c>
      <c r="J886" s="4" t="s">
        <v>402</v>
      </c>
    </row>
    <row r="887" spans="1:10">
      <c r="A887" s="6" t="s">
        <v>8</v>
      </c>
      <c r="B887" s="6">
        <v>921</v>
      </c>
      <c r="C887" s="6" t="s">
        <v>32</v>
      </c>
      <c r="D887" s="6" t="s">
        <v>31</v>
      </c>
      <c r="E887" s="6" t="s">
        <v>508</v>
      </c>
      <c r="F887" s="5">
        <v>-0.7510574585639761</v>
      </c>
      <c r="G887" s="5">
        <v>0.36390800000000001</v>
      </c>
      <c r="H887" s="5">
        <v>1.123122063566222</v>
      </c>
      <c r="I887" s="4" t="s">
        <v>7</v>
      </c>
      <c r="J887" s="4" t="s">
        <v>402</v>
      </c>
    </row>
    <row r="888" spans="1:10">
      <c r="A888" s="6" t="s">
        <v>8</v>
      </c>
      <c r="B888" s="6">
        <v>402</v>
      </c>
      <c r="C888" s="6" t="s">
        <v>27</v>
      </c>
      <c r="D888" s="6" t="s">
        <v>26</v>
      </c>
      <c r="E888" s="6" t="s">
        <v>469</v>
      </c>
      <c r="F888" s="5">
        <v>0.74625713043694586</v>
      </c>
      <c r="G888" s="5">
        <v>3.505992</v>
      </c>
      <c r="H888" s="5">
        <v>1.0185940999079921</v>
      </c>
      <c r="I888" s="4" t="s">
        <v>468</v>
      </c>
      <c r="J888" s="4" t="s">
        <v>238</v>
      </c>
    </row>
    <row r="889" spans="1:10">
      <c r="A889" s="6" t="s">
        <v>8</v>
      </c>
      <c r="B889" s="6">
        <v>940</v>
      </c>
      <c r="C889" s="6" t="s">
        <v>32</v>
      </c>
      <c r="D889" s="6" t="s">
        <v>31</v>
      </c>
      <c r="E889" s="6" t="s">
        <v>507</v>
      </c>
      <c r="F889" s="5">
        <v>-0.74199631121926368</v>
      </c>
      <c r="G889" s="5">
        <v>0.48144700000000001</v>
      </c>
      <c r="H889" s="5">
        <v>1.0414089641083191</v>
      </c>
      <c r="I889" s="4" t="s">
        <v>506</v>
      </c>
      <c r="J889" s="4" t="s">
        <v>402</v>
      </c>
    </row>
    <row r="890" spans="1:10">
      <c r="A890" s="6" t="s">
        <v>8</v>
      </c>
      <c r="B890" s="6">
        <v>812</v>
      </c>
      <c r="C890" s="6" t="s">
        <v>32</v>
      </c>
      <c r="D890" s="6" t="s">
        <v>31</v>
      </c>
      <c r="E890" s="6" t="s">
        <v>503</v>
      </c>
      <c r="F890" s="5">
        <v>-0.71850114151636368</v>
      </c>
      <c r="G890" s="5">
        <v>0.45404600000000001</v>
      </c>
      <c r="H890" s="5">
        <v>1.0319355108080219</v>
      </c>
      <c r="I890" s="4" t="s">
        <v>502</v>
      </c>
      <c r="J890" s="4" t="s">
        <v>402</v>
      </c>
    </row>
    <row r="891" spans="1:10">
      <c r="A891" s="6" t="s">
        <v>8</v>
      </c>
      <c r="B891" s="6">
        <v>815</v>
      </c>
      <c r="C891" s="6" t="s">
        <v>32</v>
      </c>
      <c r="D891" s="6" t="s">
        <v>31</v>
      </c>
      <c r="E891" s="6" t="s">
        <v>499</v>
      </c>
      <c r="F891" s="5">
        <v>-0.68964415204277063</v>
      </c>
      <c r="G891" s="5">
        <v>0.38150800000000001</v>
      </c>
      <c r="H891" s="5">
        <v>1.1699293821537931</v>
      </c>
      <c r="I891" s="4" t="s">
        <v>498</v>
      </c>
      <c r="J891" s="4" t="s">
        <v>402</v>
      </c>
    </row>
    <row r="892" spans="1:10">
      <c r="A892" s="6" t="s">
        <v>8</v>
      </c>
      <c r="B892" s="6">
        <v>800</v>
      </c>
      <c r="C892" s="6" t="s">
        <v>32</v>
      </c>
      <c r="D892" s="6" t="s">
        <v>31</v>
      </c>
      <c r="E892" s="6" t="s">
        <v>501</v>
      </c>
      <c r="F892" s="5">
        <v>-0.63257046271316775</v>
      </c>
      <c r="G892" s="5">
        <v>0.44625700000000001</v>
      </c>
      <c r="H892" s="5">
        <v>1.031461690011922</v>
      </c>
      <c r="I892" s="4" t="s">
        <v>500</v>
      </c>
      <c r="J892" s="4" t="s">
        <v>402</v>
      </c>
    </row>
    <row r="893" spans="1:10">
      <c r="A893" s="6" t="s">
        <v>8</v>
      </c>
      <c r="B893" s="6">
        <v>1</v>
      </c>
      <c r="C893" s="6" t="s">
        <v>99</v>
      </c>
      <c r="D893" s="6" t="s">
        <v>111</v>
      </c>
      <c r="E893" s="6" t="s">
        <v>467</v>
      </c>
      <c r="F893" s="5">
        <v>0.49765629799499539</v>
      </c>
      <c r="G893" s="5">
        <v>2.0737299999999999</v>
      </c>
      <c r="H893" s="5">
        <v>1.4945700817849099</v>
      </c>
      <c r="I893" s="4" t="s">
        <v>466</v>
      </c>
      <c r="J893" s="4" t="s">
        <v>108</v>
      </c>
    </row>
    <row r="894" spans="1:10">
      <c r="A894" s="6" t="s">
        <v>8</v>
      </c>
      <c r="B894" s="6">
        <v>4</v>
      </c>
      <c r="C894" s="6" t="s">
        <v>99</v>
      </c>
      <c r="D894" s="6" t="s">
        <v>111</v>
      </c>
      <c r="E894" s="6" t="s">
        <v>569</v>
      </c>
      <c r="F894" s="5">
        <v>-0.40312031852785768</v>
      </c>
      <c r="G894" s="5">
        <v>0.417269</v>
      </c>
      <c r="H894" s="5">
        <v>1.3216999399809479</v>
      </c>
      <c r="I894" s="4" t="s">
        <v>568</v>
      </c>
      <c r="J894" s="4" t="s">
        <v>108</v>
      </c>
    </row>
    <row r="895" spans="1:10">
      <c r="A895" s="6" t="s">
        <v>8</v>
      </c>
      <c r="B895" s="6">
        <v>1025</v>
      </c>
      <c r="C895" s="6" t="s">
        <v>99</v>
      </c>
      <c r="D895" s="6" t="s">
        <v>98</v>
      </c>
      <c r="E895" s="6" t="s">
        <v>480</v>
      </c>
      <c r="F895" s="5">
        <v>-0.38913014942358848</v>
      </c>
      <c r="G895" s="5">
        <v>0.73493599999999992</v>
      </c>
      <c r="H895" s="5">
        <v>1.2206832327860859</v>
      </c>
      <c r="I895" s="4" t="s">
        <v>479</v>
      </c>
      <c r="J895" s="4" t="s">
        <v>95</v>
      </c>
    </row>
    <row r="896" spans="1:10">
      <c r="A896" s="6" t="s">
        <v>8</v>
      </c>
      <c r="B896" s="6">
        <v>222</v>
      </c>
      <c r="C896" s="6" t="s">
        <v>27</v>
      </c>
      <c r="D896" s="6" t="s">
        <v>26</v>
      </c>
      <c r="E896" s="6" t="s">
        <v>433</v>
      </c>
      <c r="F896" s="5">
        <v>-0.34847813563943741</v>
      </c>
      <c r="G896" s="5">
        <v>0.29153099999999998</v>
      </c>
      <c r="H896" s="5">
        <v>1.3032045336199229</v>
      </c>
      <c r="I896" s="4" t="s">
        <v>432</v>
      </c>
      <c r="J896" s="4" t="s">
        <v>264</v>
      </c>
    </row>
    <row r="897" spans="1:10">
      <c r="A897" s="6" t="s">
        <v>8</v>
      </c>
      <c r="B897" s="6">
        <v>223</v>
      </c>
      <c r="C897" s="6" t="s">
        <v>27</v>
      </c>
      <c r="D897" s="6" t="s">
        <v>26</v>
      </c>
      <c r="E897" s="6" t="s">
        <v>483</v>
      </c>
      <c r="F897" s="5">
        <v>-0.29988153391782019</v>
      </c>
      <c r="G897" s="5">
        <v>0.28973900000000002</v>
      </c>
      <c r="H897" s="5">
        <v>1.7923383816145779</v>
      </c>
      <c r="I897" s="4" t="s">
        <v>482</v>
      </c>
      <c r="J897" s="4" t="s">
        <v>481</v>
      </c>
    </row>
    <row r="898" spans="1:10">
      <c r="A898" s="6" t="s">
        <v>8</v>
      </c>
      <c r="B898" s="6">
        <v>225</v>
      </c>
      <c r="C898" s="6" t="s">
        <v>27</v>
      </c>
      <c r="D898" s="6" t="s">
        <v>26</v>
      </c>
      <c r="E898" s="6" t="s">
        <v>478</v>
      </c>
      <c r="F898" s="5">
        <v>-0.29741009250054529</v>
      </c>
      <c r="G898" s="5">
        <v>0.343086</v>
      </c>
      <c r="H898" s="5">
        <v>1.3185050996919589</v>
      </c>
      <c r="I898" s="4" t="s">
        <v>477</v>
      </c>
      <c r="J898" s="4" t="s">
        <v>474</v>
      </c>
    </row>
    <row r="899" spans="1:10">
      <c r="A899" s="6" t="s">
        <v>8</v>
      </c>
      <c r="B899" s="6">
        <v>183</v>
      </c>
      <c r="C899" s="6" t="s">
        <v>27</v>
      </c>
      <c r="D899" s="6" t="s">
        <v>26</v>
      </c>
      <c r="E899" s="6" t="s">
        <v>809</v>
      </c>
      <c r="F899" s="5">
        <v>-0.25142766413917228</v>
      </c>
      <c r="G899" s="5">
        <v>0.32882299999999998</v>
      </c>
      <c r="H899" s="5">
        <v>1.1316109925349891</v>
      </c>
      <c r="I899" s="4" t="s">
        <v>808</v>
      </c>
      <c r="J899" s="4" t="s">
        <v>264</v>
      </c>
    </row>
    <row r="900" spans="1:10">
      <c r="A900" s="6" t="s">
        <v>8</v>
      </c>
      <c r="B900" s="6">
        <v>226</v>
      </c>
      <c r="C900" s="6" t="s">
        <v>27</v>
      </c>
      <c r="D900" s="6" t="s">
        <v>26</v>
      </c>
      <c r="E900" s="6" t="s">
        <v>476</v>
      </c>
      <c r="F900" s="5">
        <v>-0.24512443119519409</v>
      </c>
      <c r="G900" s="5">
        <v>0.469746</v>
      </c>
      <c r="H900" s="5">
        <v>1.0692171129738191</v>
      </c>
      <c r="I900" s="4" t="s">
        <v>475</v>
      </c>
      <c r="J900" s="4" t="s">
        <v>474</v>
      </c>
    </row>
    <row r="901" spans="1:10">
      <c r="A901" s="6" t="s">
        <v>8</v>
      </c>
      <c r="B901" s="6">
        <v>125</v>
      </c>
      <c r="C901" s="6" t="s">
        <v>27</v>
      </c>
      <c r="D901" s="6" t="s">
        <v>26</v>
      </c>
      <c r="E901" s="6" t="s">
        <v>567</v>
      </c>
      <c r="F901" s="5">
        <v>-0.21172711027966601</v>
      </c>
      <c r="G901" s="5">
        <v>0.64431300000000002</v>
      </c>
      <c r="H901" s="5">
        <v>1.0194291721423929</v>
      </c>
      <c r="I901" s="4" t="s">
        <v>566</v>
      </c>
      <c r="J901" s="4" t="s">
        <v>565</v>
      </c>
    </row>
    <row r="902" spans="1:10">
      <c r="A902" s="6" t="s">
        <v>8</v>
      </c>
      <c r="B902" s="6">
        <v>6</v>
      </c>
      <c r="C902" s="6" t="s">
        <v>99</v>
      </c>
      <c r="D902" s="6" t="s">
        <v>98</v>
      </c>
      <c r="E902" s="6" t="s">
        <v>471</v>
      </c>
      <c r="F902" s="5">
        <v>0.21042484346526891</v>
      </c>
      <c r="G902" s="5">
        <v>0.68611499999999992</v>
      </c>
      <c r="H902" s="5">
        <v>1.8515842851958779</v>
      </c>
      <c r="I902" s="4" t="s">
        <v>470</v>
      </c>
      <c r="J902" s="4" t="s">
        <v>95</v>
      </c>
    </row>
    <row r="903" spans="1:10">
      <c r="A903" s="6" t="s">
        <v>8</v>
      </c>
      <c r="B903" s="6">
        <v>5</v>
      </c>
      <c r="C903" s="6" t="s">
        <v>99</v>
      </c>
      <c r="D903" s="6" t="s">
        <v>111</v>
      </c>
      <c r="E903" s="6" t="s">
        <v>110</v>
      </c>
      <c r="F903" s="5">
        <v>0.1941664199247268</v>
      </c>
      <c r="G903" s="5">
        <v>1.0696019999999999</v>
      </c>
      <c r="H903" s="5">
        <v>1.104945213979339</v>
      </c>
      <c r="I903" s="4" t="s">
        <v>109</v>
      </c>
      <c r="J903" s="4" t="s">
        <v>108</v>
      </c>
    </row>
    <row r="904" spans="1:10">
      <c r="A904" s="6" t="s">
        <v>8</v>
      </c>
      <c r="B904" s="6">
        <v>309</v>
      </c>
      <c r="C904" s="6" t="s">
        <v>27</v>
      </c>
      <c r="D904" s="6" t="s">
        <v>26</v>
      </c>
      <c r="E904" s="6" t="s">
        <v>364</v>
      </c>
      <c r="F904" s="5">
        <v>-0.18115269614381521</v>
      </c>
      <c r="G904" s="5">
        <v>0.38761899999999999</v>
      </c>
      <c r="H904" s="5">
        <v>1.0871613822487181</v>
      </c>
      <c r="I904" s="4" t="s">
        <v>363</v>
      </c>
      <c r="J904" s="4" t="s">
        <v>362</v>
      </c>
    </row>
    <row r="905" spans="1:10">
      <c r="A905" s="6" t="s">
        <v>8</v>
      </c>
      <c r="B905" s="6">
        <v>777</v>
      </c>
      <c r="C905" s="6" t="s">
        <v>32</v>
      </c>
      <c r="D905" s="6" t="s">
        <v>31</v>
      </c>
      <c r="E905" s="6" t="s">
        <v>446</v>
      </c>
      <c r="F905" s="5">
        <v>-0.17632017052065699</v>
      </c>
      <c r="G905" s="5">
        <v>0.339111</v>
      </c>
      <c r="H905" s="5">
        <v>1.7571760784052759</v>
      </c>
      <c r="I905" s="4" t="s">
        <v>445</v>
      </c>
      <c r="J905" s="4" t="s">
        <v>444</v>
      </c>
    </row>
    <row r="906" spans="1:10">
      <c r="A906" s="6" t="s">
        <v>8</v>
      </c>
      <c r="B906" s="6">
        <v>968</v>
      </c>
      <c r="C906" s="6" t="s">
        <v>32</v>
      </c>
      <c r="D906" s="6" t="s">
        <v>31</v>
      </c>
      <c r="E906" s="6" t="s">
        <v>333</v>
      </c>
      <c r="F906" s="5">
        <v>-0.16495576098244341</v>
      </c>
      <c r="G906" s="5">
        <v>0.46216699999999999</v>
      </c>
      <c r="H906" s="5">
        <v>1.0771309841209089</v>
      </c>
      <c r="I906" s="4" t="s">
        <v>332</v>
      </c>
      <c r="J906" s="4" t="s">
        <v>316</v>
      </c>
    </row>
    <row r="907" spans="1:10">
      <c r="A907" s="6" t="s">
        <v>8</v>
      </c>
      <c r="B907" s="6">
        <v>1026</v>
      </c>
      <c r="C907" s="6" t="s">
        <v>99</v>
      </c>
      <c r="D907" s="6" t="s">
        <v>98</v>
      </c>
      <c r="E907" s="6" t="s">
        <v>97</v>
      </c>
      <c r="F907" s="5">
        <v>-0.15104259649680921</v>
      </c>
      <c r="G907" s="5">
        <v>0.49235600000000002</v>
      </c>
      <c r="H907" s="5">
        <v>1.126814740406106</v>
      </c>
      <c r="I907" s="4" t="s">
        <v>96</v>
      </c>
      <c r="J907" s="4" t="s">
        <v>95</v>
      </c>
    </row>
    <row r="908" spans="1:10">
      <c r="A908" s="6" t="s">
        <v>8</v>
      </c>
      <c r="B908" s="6">
        <v>660</v>
      </c>
      <c r="C908" s="6" t="s">
        <v>27</v>
      </c>
      <c r="D908" s="6" t="s">
        <v>26</v>
      </c>
      <c r="E908" s="6" t="s">
        <v>562</v>
      </c>
      <c r="F908" s="5">
        <v>0.14607618311073459</v>
      </c>
      <c r="G908" s="5">
        <v>2.2598630000000002</v>
      </c>
      <c r="H908" s="5">
        <v>1.3391004423681649</v>
      </c>
      <c r="I908" s="4" t="s">
        <v>561</v>
      </c>
      <c r="J908" s="4" t="s">
        <v>560</v>
      </c>
    </row>
    <row r="909" spans="1:10">
      <c r="A909" s="6" t="s">
        <v>8</v>
      </c>
      <c r="B909" s="6">
        <v>3</v>
      </c>
      <c r="C909" s="6" t="s">
        <v>99</v>
      </c>
      <c r="D909" s="6" t="s">
        <v>111</v>
      </c>
      <c r="E909" s="6" t="s">
        <v>564</v>
      </c>
      <c r="F909" s="5">
        <v>-0.13903222599130069</v>
      </c>
      <c r="G909" s="5">
        <v>0.67065299999999994</v>
      </c>
      <c r="H909" s="5">
        <v>1.3536753676712321</v>
      </c>
      <c r="I909" s="4" t="s">
        <v>563</v>
      </c>
      <c r="J909" s="4" t="s">
        <v>108</v>
      </c>
    </row>
    <row r="910" spans="1:10">
      <c r="A910" s="6" t="s">
        <v>8</v>
      </c>
      <c r="B910" s="6">
        <v>530</v>
      </c>
      <c r="C910" s="6" t="s">
        <v>27</v>
      </c>
      <c r="D910" s="6" t="s">
        <v>26</v>
      </c>
      <c r="E910" s="6" t="s">
        <v>88</v>
      </c>
      <c r="F910" s="5">
        <v>-0.13347946146881909</v>
      </c>
      <c r="G910" s="5">
        <v>0.62783100000000003</v>
      </c>
      <c r="H910" s="5">
        <v>1.1469868481927681</v>
      </c>
      <c r="I910" s="4" t="s">
        <v>87</v>
      </c>
      <c r="J910" s="4" t="s">
        <v>86</v>
      </c>
    </row>
    <row r="911" spans="1:10">
      <c r="A911" s="6" t="s">
        <v>8</v>
      </c>
      <c r="B911" s="6">
        <v>850</v>
      </c>
      <c r="C911" s="6" t="s">
        <v>32</v>
      </c>
      <c r="D911" s="6" t="s">
        <v>31</v>
      </c>
      <c r="E911" s="6" t="s">
        <v>378</v>
      </c>
      <c r="F911" s="5">
        <v>-0.13313801685684579</v>
      </c>
      <c r="G911" s="5">
        <v>0.56558900000000001</v>
      </c>
      <c r="H911" s="5">
        <v>1.16709450676981</v>
      </c>
      <c r="I911" s="4" t="s">
        <v>377</v>
      </c>
      <c r="J911" s="4" t="s">
        <v>376</v>
      </c>
    </row>
    <row r="912" spans="1:10">
      <c r="A912" s="6" t="s">
        <v>8</v>
      </c>
      <c r="B912" s="6">
        <v>828</v>
      </c>
      <c r="C912" s="6" t="s">
        <v>32</v>
      </c>
      <c r="D912" s="6" t="s">
        <v>31</v>
      </c>
      <c r="E912" s="6" t="s">
        <v>588</v>
      </c>
      <c r="F912" s="5">
        <v>-0.12707638662879259</v>
      </c>
      <c r="G912" s="5">
        <v>0.56674899999999995</v>
      </c>
      <c r="H912" s="5">
        <v>1.0352771684094479</v>
      </c>
      <c r="I912" s="4" t="s">
        <v>587</v>
      </c>
      <c r="J912" s="4" t="s">
        <v>89</v>
      </c>
    </row>
    <row r="913" spans="1:10">
      <c r="A913" s="6" t="s">
        <v>8</v>
      </c>
      <c r="B913" s="6">
        <v>1010</v>
      </c>
      <c r="C913" s="6" t="s">
        <v>32</v>
      </c>
      <c r="D913" s="6" t="s">
        <v>31</v>
      </c>
      <c r="E913" s="6" t="s">
        <v>833</v>
      </c>
      <c r="F913" s="5">
        <v>-0.1171647584859143</v>
      </c>
      <c r="G913" s="5">
        <v>0.67182600000000003</v>
      </c>
      <c r="H913" s="5">
        <v>1.0147136778424579</v>
      </c>
      <c r="I913" s="4" t="s">
        <v>832</v>
      </c>
      <c r="J913" s="4" t="s">
        <v>51</v>
      </c>
    </row>
    <row r="914" spans="1:10">
      <c r="A914" s="6" t="s">
        <v>8</v>
      </c>
      <c r="B914" s="6">
        <v>2</v>
      </c>
      <c r="C914" s="6" t="s">
        <v>99</v>
      </c>
      <c r="D914" s="6" t="s">
        <v>111</v>
      </c>
      <c r="E914" s="6" t="s">
        <v>450</v>
      </c>
      <c r="F914" s="5">
        <v>0.11390081230583821</v>
      </c>
      <c r="G914" s="5">
        <v>1.19723</v>
      </c>
      <c r="H914" s="5">
        <v>1.285833666130983</v>
      </c>
      <c r="I914" s="4" t="s">
        <v>449</v>
      </c>
      <c r="J914" s="4" t="s">
        <v>108</v>
      </c>
    </row>
    <row r="915" spans="1:10">
      <c r="A915" s="6" t="s">
        <v>8</v>
      </c>
      <c r="B915" s="6">
        <v>823</v>
      </c>
      <c r="C915" s="6" t="s">
        <v>32</v>
      </c>
      <c r="D915" s="6" t="s">
        <v>31</v>
      </c>
      <c r="E915" s="6" t="s">
        <v>211</v>
      </c>
      <c r="F915" s="5">
        <v>-0.1136689700902687</v>
      </c>
      <c r="G915" s="5">
        <v>0.68300300000000003</v>
      </c>
      <c r="H915" s="5">
        <v>1.0285741498640699</v>
      </c>
      <c r="I915" s="4" t="s">
        <v>210</v>
      </c>
      <c r="J915" s="4" t="s">
        <v>209</v>
      </c>
    </row>
    <row r="916" spans="1:10">
      <c r="A916" s="6" t="s">
        <v>8</v>
      </c>
      <c r="B916" s="6">
        <v>205</v>
      </c>
      <c r="C916" s="6" t="s">
        <v>27</v>
      </c>
      <c r="D916" s="6" t="s">
        <v>26</v>
      </c>
      <c r="E916" s="6" t="s">
        <v>414</v>
      </c>
      <c r="F916" s="5">
        <v>-0.1084077133363191</v>
      </c>
      <c r="G916" s="5">
        <v>0.64013999999999993</v>
      </c>
      <c r="H916" s="5">
        <v>1.034251501924526</v>
      </c>
      <c r="I916" s="4" t="s">
        <v>413</v>
      </c>
      <c r="J916" s="4" t="s">
        <v>256</v>
      </c>
    </row>
    <row r="917" spans="1:10">
      <c r="A917" s="6" t="s">
        <v>8</v>
      </c>
      <c r="B917" s="6">
        <v>1008</v>
      </c>
      <c r="C917" s="6" t="s">
        <v>32</v>
      </c>
      <c r="D917" s="6" t="s">
        <v>31</v>
      </c>
      <c r="E917" s="6" t="s">
        <v>408</v>
      </c>
      <c r="F917" s="5">
        <v>-0.10568549716020061</v>
      </c>
      <c r="G917" s="5">
        <v>0.70509300000000008</v>
      </c>
      <c r="H917" s="5">
        <v>1.1014269276493689</v>
      </c>
      <c r="I917" s="4" t="s">
        <v>407</v>
      </c>
      <c r="J917" s="4" t="s">
        <v>316</v>
      </c>
    </row>
    <row r="918" spans="1:10">
      <c r="A918" s="6" t="s">
        <v>8</v>
      </c>
      <c r="B918" s="6">
        <v>1005</v>
      </c>
      <c r="C918" s="6" t="s">
        <v>32</v>
      </c>
      <c r="D918" s="6" t="s">
        <v>31</v>
      </c>
      <c r="E918" s="6" t="s">
        <v>356</v>
      </c>
      <c r="F918" s="5">
        <v>-0.10150291243319309</v>
      </c>
      <c r="G918" s="5">
        <v>0.56710699999999992</v>
      </c>
      <c r="H918" s="5">
        <v>1.095650232135787</v>
      </c>
      <c r="I918" s="4" t="s">
        <v>355</v>
      </c>
      <c r="J918" s="4" t="s">
        <v>28</v>
      </c>
    </row>
    <row r="919" spans="1:10">
      <c r="A919" s="6" t="s">
        <v>8</v>
      </c>
      <c r="B919" s="6">
        <v>811</v>
      </c>
      <c r="C919" s="6" t="s">
        <v>32</v>
      </c>
      <c r="D919" s="6" t="s">
        <v>31</v>
      </c>
      <c r="E919" s="6" t="s">
        <v>300</v>
      </c>
      <c r="F919" s="5">
        <v>-0.1014949090318069</v>
      </c>
      <c r="G919" s="5">
        <v>0.37535000000000002</v>
      </c>
      <c r="H919" s="5">
        <v>1.281188547338572</v>
      </c>
      <c r="I919" s="4" t="s">
        <v>299</v>
      </c>
      <c r="J919" s="4" t="s">
        <v>298</v>
      </c>
    </row>
    <row r="920" spans="1:10">
      <c r="A920" s="6" t="s">
        <v>8</v>
      </c>
      <c r="B920" s="6">
        <v>191</v>
      </c>
      <c r="C920" s="6" t="s">
        <v>27</v>
      </c>
      <c r="D920" s="6" t="s">
        <v>26</v>
      </c>
      <c r="E920" s="6" t="s">
        <v>459</v>
      </c>
      <c r="F920" s="5">
        <v>-9.9823357832426837E-2</v>
      </c>
      <c r="G920" s="5">
        <v>0.72315699999999994</v>
      </c>
      <c r="H920" s="5">
        <v>1.113478437094001</v>
      </c>
      <c r="I920" s="4" t="s">
        <v>458</v>
      </c>
      <c r="J920" s="4" t="s">
        <v>235</v>
      </c>
    </row>
    <row r="921" spans="1:10">
      <c r="A921" s="6" t="s">
        <v>8</v>
      </c>
      <c r="B921" s="6">
        <v>510</v>
      </c>
      <c r="C921" s="6" t="s">
        <v>27</v>
      </c>
      <c r="D921" s="6" t="s">
        <v>26</v>
      </c>
      <c r="E921" s="6" t="s">
        <v>815</v>
      </c>
      <c r="F921" s="5">
        <v>-9.5703236495123967E-2</v>
      </c>
      <c r="G921" s="5">
        <v>0.61451</v>
      </c>
      <c r="H921" s="5">
        <v>1.0767778163681421</v>
      </c>
      <c r="I921" s="4" t="s">
        <v>814</v>
      </c>
      <c r="J921" s="4" t="s">
        <v>813</v>
      </c>
    </row>
    <row r="922" spans="1:10">
      <c r="A922" s="6" t="s">
        <v>8</v>
      </c>
      <c r="B922" s="6">
        <v>981</v>
      </c>
      <c r="C922" s="6" t="s">
        <v>32</v>
      </c>
      <c r="D922" s="6" t="s">
        <v>31</v>
      </c>
      <c r="E922" s="6" t="s">
        <v>375</v>
      </c>
      <c r="F922" s="5">
        <v>-9.4496206630468468E-2</v>
      </c>
      <c r="G922" s="5">
        <v>0.81363799999999997</v>
      </c>
      <c r="H922" s="5">
        <v>1.055643609183508</v>
      </c>
      <c r="I922" s="4" t="s">
        <v>374</v>
      </c>
      <c r="J922" s="4" t="s">
        <v>144</v>
      </c>
    </row>
    <row r="923" spans="1:10">
      <c r="A923" s="6" t="s">
        <v>8</v>
      </c>
      <c r="B923" s="6">
        <v>739</v>
      </c>
      <c r="C923" s="6" t="s">
        <v>78</v>
      </c>
      <c r="D923" s="6" t="s">
        <v>77</v>
      </c>
      <c r="E923" s="6" t="s">
        <v>463</v>
      </c>
      <c r="F923" s="5">
        <v>-9.3898557502308341E-2</v>
      </c>
      <c r="G923" s="5">
        <v>0.82428600000000007</v>
      </c>
      <c r="H923" s="5">
        <v>1.2261555411494891</v>
      </c>
      <c r="I923" s="4" t="s">
        <v>462</v>
      </c>
      <c r="J923" s="4" t="s">
        <v>74</v>
      </c>
    </row>
    <row r="924" spans="1:10">
      <c r="A924" s="6" t="s">
        <v>8</v>
      </c>
      <c r="B924" s="6">
        <v>186</v>
      </c>
      <c r="C924" s="6" t="s">
        <v>27</v>
      </c>
      <c r="D924" s="6" t="s">
        <v>26</v>
      </c>
      <c r="E924" s="6" t="s">
        <v>392</v>
      </c>
      <c r="F924" s="5">
        <v>-9.2891351961367941E-2</v>
      </c>
      <c r="G924" s="5">
        <v>0.91686800000000002</v>
      </c>
      <c r="H924" s="5">
        <v>1.027978002688523</v>
      </c>
      <c r="I924" s="4" t="s">
        <v>391</v>
      </c>
      <c r="J924" s="4" t="s">
        <v>235</v>
      </c>
    </row>
    <row r="925" spans="1:10">
      <c r="A925" s="6" t="s">
        <v>8</v>
      </c>
      <c r="B925" s="6">
        <v>505</v>
      </c>
      <c r="C925" s="6" t="s">
        <v>27</v>
      </c>
      <c r="D925" s="6" t="s">
        <v>26</v>
      </c>
      <c r="E925" s="6" t="s">
        <v>196</v>
      </c>
      <c r="F925" s="5">
        <v>-9.1364206379797641E-2</v>
      </c>
      <c r="G925" s="5">
        <v>0.69917399999999996</v>
      </c>
      <c r="H925" s="5">
        <v>1.1562702537163281</v>
      </c>
      <c r="I925" s="4" t="s">
        <v>195</v>
      </c>
      <c r="J925" s="4" t="s">
        <v>68</v>
      </c>
    </row>
    <row r="926" spans="1:10">
      <c r="A926" s="6" t="s">
        <v>8</v>
      </c>
      <c r="B926" s="6">
        <v>962</v>
      </c>
      <c r="C926" s="6" t="s">
        <v>32</v>
      </c>
      <c r="D926" s="6" t="s">
        <v>31</v>
      </c>
      <c r="E926" s="6" t="s">
        <v>255</v>
      </c>
      <c r="F926" s="5">
        <v>-9.0099922846154021E-2</v>
      </c>
      <c r="G926" s="5">
        <v>0.564114</v>
      </c>
      <c r="H926" s="5">
        <v>1.076442122453249</v>
      </c>
      <c r="I926" s="4" t="s">
        <v>254</v>
      </c>
      <c r="J926" s="4" t="s">
        <v>33</v>
      </c>
    </row>
    <row r="927" spans="1:10">
      <c r="A927" s="6" t="s">
        <v>8</v>
      </c>
      <c r="B927" s="6">
        <v>824</v>
      </c>
      <c r="C927" s="6" t="s">
        <v>32</v>
      </c>
      <c r="D927" s="6" t="s">
        <v>31</v>
      </c>
      <c r="E927" s="6" t="s">
        <v>222</v>
      </c>
      <c r="F927" s="5">
        <v>-8.856482834691437E-2</v>
      </c>
      <c r="G927" s="5">
        <v>0.8251639999999999</v>
      </c>
      <c r="H927" s="5">
        <v>1.0465752398408581</v>
      </c>
      <c r="I927" s="4" t="s">
        <v>221</v>
      </c>
      <c r="J927" s="4" t="s">
        <v>33</v>
      </c>
    </row>
    <row r="928" spans="1:10">
      <c r="A928" s="6" t="s">
        <v>8</v>
      </c>
      <c r="B928" s="6">
        <v>190</v>
      </c>
      <c r="C928" s="6" t="s">
        <v>27</v>
      </c>
      <c r="D928" s="6" t="s">
        <v>26</v>
      </c>
      <c r="E928" s="6" t="s">
        <v>465</v>
      </c>
      <c r="F928" s="5">
        <v>-8.8556657619155946E-2</v>
      </c>
      <c r="G928" s="5">
        <v>0.79588300000000001</v>
      </c>
      <c r="H928" s="5">
        <v>1.1270262879851689</v>
      </c>
      <c r="I928" s="4" t="s">
        <v>464</v>
      </c>
      <c r="J928" s="4" t="s">
        <v>235</v>
      </c>
    </row>
    <row r="929" spans="1:10">
      <c r="A929" s="6" t="s">
        <v>8</v>
      </c>
      <c r="B929" s="6">
        <v>122</v>
      </c>
      <c r="C929" s="6" t="s">
        <v>27</v>
      </c>
      <c r="D929" s="6" t="s">
        <v>26</v>
      </c>
      <c r="E929" s="6" t="s">
        <v>129</v>
      </c>
      <c r="F929" s="5">
        <v>-8.7583470489396603E-2</v>
      </c>
      <c r="G929" s="5">
        <v>0.56414399999999998</v>
      </c>
      <c r="H929" s="5">
        <v>1.1831136955958701</v>
      </c>
      <c r="I929" s="4" t="s">
        <v>128</v>
      </c>
      <c r="J929" s="4" t="s">
        <v>127</v>
      </c>
    </row>
    <row r="930" spans="1:10">
      <c r="A930" s="6" t="s">
        <v>8</v>
      </c>
      <c r="B930" s="6">
        <v>187</v>
      </c>
      <c r="C930" s="6" t="s">
        <v>27</v>
      </c>
      <c r="D930" s="6" t="s">
        <v>26</v>
      </c>
      <c r="E930" s="6" t="s">
        <v>383</v>
      </c>
      <c r="F930" s="5">
        <v>-8.6262988334815369E-2</v>
      </c>
      <c r="G930" s="5">
        <v>0.86744699999999997</v>
      </c>
      <c r="H930" s="5">
        <v>1.0329343487688469</v>
      </c>
      <c r="I930" s="4" t="s">
        <v>382</v>
      </c>
      <c r="J930" s="4" t="s">
        <v>235</v>
      </c>
    </row>
    <row r="931" spans="1:10">
      <c r="A931" s="6" t="s">
        <v>8</v>
      </c>
      <c r="B931" s="6">
        <v>1023</v>
      </c>
      <c r="C931" s="6" t="s">
        <v>32</v>
      </c>
      <c r="D931" s="6" t="s">
        <v>31</v>
      </c>
      <c r="E931" s="6" t="s">
        <v>91</v>
      </c>
      <c r="F931" s="5">
        <v>-8.1549867588630504E-2</v>
      </c>
      <c r="G931" s="5">
        <v>0.707202</v>
      </c>
      <c r="H931" s="5">
        <v>1.125288697405151</v>
      </c>
      <c r="I931" s="4" t="s">
        <v>90</v>
      </c>
      <c r="J931" s="4" t="s">
        <v>89</v>
      </c>
    </row>
    <row r="932" spans="1:10">
      <c r="A932" s="6" t="s">
        <v>8</v>
      </c>
      <c r="B932" s="6">
        <v>553</v>
      </c>
      <c r="C932" s="6" t="s">
        <v>27</v>
      </c>
      <c r="D932" s="6" t="s">
        <v>26</v>
      </c>
      <c r="E932" s="6" t="s">
        <v>549</v>
      </c>
      <c r="F932" s="5">
        <v>-8.031215247163076E-2</v>
      </c>
      <c r="G932" s="5">
        <v>0.645258</v>
      </c>
      <c r="H932" s="5">
        <v>1.041152945053069</v>
      </c>
      <c r="I932" s="4" t="s">
        <v>548</v>
      </c>
      <c r="J932" s="4" t="s">
        <v>547</v>
      </c>
    </row>
    <row r="933" spans="1:10">
      <c r="A933" s="6" t="s">
        <v>8</v>
      </c>
      <c r="B933" s="6">
        <v>733</v>
      </c>
      <c r="C933" s="6" t="s">
        <v>78</v>
      </c>
      <c r="D933" s="6" t="s">
        <v>77</v>
      </c>
      <c r="E933" s="6" t="s">
        <v>461</v>
      </c>
      <c r="F933" s="5">
        <v>-7.9984375037729274E-2</v>
      </c>
      <c r="G933" s="5">
        <v>0.835785</v>
      </c>
      <c r="H933" s="5">
        <v>1.089223793960993</v>
      </c>
      <c r="I933" s="4" t="s">
        <v>460</v>
      </c>
      <c r="J933" s="4" t="s">
        <v>74</v>
      </c>
    </row>
    <row r="934" spans="1:10">
      <c r="A934" s="6" t="s">
        <v>8</v>
      </c>
      <c r="B934" s="6">
        <v>782</v>
      </c>
      <c r="C934" s="6" t="s">
        <v>32</v>
      </c>
      <c r="D934" s="6" t="s">
        <v>31</v>
      </c>
      <c r="E934" s="6" t="s">
        <v>304</v>
      </c>
      <c r="F934" s="5">
        <v>-7.568688726645964E-2</v>
      </c>
      <c r="G934" s="5">
        <v>0.73177099999999995</v>
      </c>
      <c r="H934" s="5">
        <v>1.0306915848869249</v>
      </c>
      <c r="I934" s="4" t="s">
        <v>303</v>
      </c>
      <c r="J934" s="4" t="s">
        <v>79</v>
      </c>
    </row>
    <row r="935" spans="1:10">
      <c r="A935" s="6" t="s">
        <v>8</v>
      </c>
      <c r="B935" s="6">
        <v>763</v>
      </c>
      <c r="C935" s="6" t="s">
        <v>32</v>
      </c>
      <c r="D935" s="6" t="s">
        <v>31</v>
      </c>
      <c r="E935" s="6" t="s">
        <v>443</v>
      </c>
      <c r="F935" s="5">
        <v>-7.4247681310611394E-2</v>
      </c>
      <c r="G935" s="5">
        <v>0.73660000000000003</v>
      </c>
      <c r="H935" s="5">
        <v>1.0599094189687199</v>
      </c>
      <c r="I935" s="4" t="s">
        <v>442</v>
      </c>
      <c r="J935" s="4" t="s">
        <v>402</v>
      </c>
    </row>
    <row r="936" spans="1:10">
      <c r="A936" s="6" t="s">
        <v>8</v>
      </c>
      <c r="B936" s="6">
        <v>236</v>
      </c>
      <c r="C936" s="6" t="s">
        <v>27</v>
      </c>
      <c r="D936" s="6" t="s">
        <v>26</v>
      </c>
      <c r="E936" s="6" t="s">
        <v>119</v>
      </c>
      <c r="F936" s="5">
        <v>-7.3215646937153822E-2</v>
      </c>
      <c r="G936" s="5">
        <v>0.80857000000000001</v>
      </c>
      <c r="H936" s="5">
        <v>1.1612123782924291</v>
      </c>
      <c r="I936" s="4" t="s">
        <v>118</v>
      </c>
      <c r="J936" s="4" t="s">
        <v>117</v>
      </c>
    </row>
    <row r="937" spans="1:10">
      <c r="A937" s="6" t="s">
        <v>8</v>
      </c>
      <c r="B937" s="6">
        <v>694</v>
      </c>
      <c r="C937" s="6" t="s">
        <v>27</v>
      </c>
      <c r="D937" s="6" t="s">
        <v>26</v>
      </c>
      <c r="E937" s="6" t="s">
        <v>306</v>
      </c>
      <c r="F937" s="5">
        <v>7.2580607628929497E-2</v>
      </c>
      <c r="G937" s="5">
        <v>1.5160929999999999</v>
      </c>
      <c r="H937" s="5">
        <v>1.068489897403585</v>
      </c>
      <c r="I937" s="4" t="s">
        <v>305</v>
      </c>
      <c r="J937" s="4" t="s">
        <v>238</v>
      </c>
    </row>
    <row r="938" spans="1:10">
      <c r="A938" s="6" t="s">
        <v>8</v>
      </c>
      <c r="B938" s="6">
        <v>901</v>
      </c>
      <c r="C938" s="6" t="s">
        <v>32</v>
      </c>
      <c r="D938" s="6" t="s">
        <v>31</v>
      </c>
      <c r="E938" s="6" t="s">
        <v>273</v>
      </c>
      <c r="F938" s="5">
        <v>-7.169863921084331E-2</v>
      </c>
      <c r="G938" s="5">
        <v>0.72642099999999998</v>
      </c>
      <c r="H938" s="5">
        <v>1.0566419654480941</v>
      </c>
      <c r="I938" s="4" t="s">
        <v>272</v>
      </c>
      <c r="J938" s="4" t="s">
        <v>199</v>
      </c>
    </row>
    <row r="939" spans="1:10">
      <c r="A939" s="6" t="s">
        <v>8</v>
      </c>
      <c r="B939" s="6">
        <v>917</v>
      </c>
      <c r="C939" s="6" t="s">
        <v>32</v>
      </c>
      <c r="D939" s="6" t="s">
        <v>31</v>
      </c>
      <c r="E939" s="6" t="s">
        <v>831</v>
      </c>
      <c r="F939" s="5">
        <v>-6.989280634548159E-2</v>
      </c>
      <c r="G939" s="5">
        <v>0.64102799999999993</v>
      </c>
      <c r="H939" s="5">
        <v>1.054630315625936</v>
      </c>
      <c r="I939" s="4" t="s">
        <v>830</v>
      </c>
      <c r="J939" s="4" t="s">
        <v>147</v>
      </c>
    </row>
    <row r="940" spans="1:10">
      <c r="A940" s="6" t="s">
        <v>8</v>
      </c>
      <c r="B940" s="6">
        <v>198</v>
      </c>
      <c r="C940" s="6" t="s">
        <v>27</v>
      </c>
      <c r="D940" s="6" t="s">
        <v>26</v>
      </c>
      <c r="E940" s="6" t="s">
        <v>586</v>
      </c>
      <c r="F940" s="5">
        <v>-6.5828644142893425E-2</v>
      </c>
      <c r="G940" s="5">
        <v>0.79254399999999992</v>
      </c>
      <c r="H940" s="5">
        <v>1.1568455090079881</v>
      </c>
      <c r="I940" s="4" t="s">
        <v>585</v>
      </c>
      <c r="J940" s="4" t="s">
        <v>62</v>
      </c>
    </row>
    <row r="941" spans="1:10">
      <c r="A941" s="6" t="s">
        <v>8</v>
      </c>
      <c r="B941" s="6">
        <v>924</v>
      </c>
      <c r="C941" s="6" t="s">
        <v>32</v>
      </c>
      <c r="D941" s="6" t="s">
        <v>31</v>
      </c>
      <c r="E941" s="6" t="s">
        <v>352</v>
      </c>
      <c r="F941" s="5">
        <v>-6.4803995755219043E-2</v>
      </c>
      <c r="G941" s="5">
        <v>0.81643500000000002</v>
      </c>
      <c r="H941" s="5">
        <v>1.0220202159733831</v>
      </c>
      <c r="I941" s="4" t="s">
        <v>351</v>
      </c>
      <c r="J941" s="4" t="s">
        <v>82</v>
      </c>
    </row>
    <row r="942" spans="1:10">
      <c r="A942" s="6" t="s">
        <v>8</v>
      </c>
      <c r="B942" s="6">
        <v>955</v>
      </c>
      <c r="C942" s="6" t="s">
        <v>32</v>
      </c>
      <c r="D942" s="6" t="s">
        <v>31</v>
      </c>
      <c r="E942" s="6" t="s">
        <v>263</v>
      </c>
      <c r="F942" s="5">
        <v>-6.4642559456255078E-2</v>
      </c>
      <c r="G942" s="5">
        <v>0.635687</v>
      </c>
      <c r="H942" s="5">
        <v>1.0576139421871149</v>
      </c>
      <c r="I942" s="4" t="s">
        <v>262</v>
      </c>
      <c r="J942" s="4" t="s">
        <v>209</v>
      </c>
    </row>
    <row r="943" spans="1:10">
      <c r="A943" s="6" t="s">
        <v>8</v>
      </c>
      <c r="B943" s="6">
        <v>209</v>
      </c>
      <c r="C943" s="6" t="s">
        <v>27</v>
      </c>
      <c r="D943" s="6" t="s">
        <v>26</v>
      </c>
      <c r="E943" s="6" t="s">
        <v>527</v>
      </c>
      <c r="F943" s="5">
        <v>-6.3987624716605879E-2</v>
      </c>
      <c r="G943" s="5">
        <v>0.72236199999999995</v>
      </c>
      <c r="H943" s="5">
        <v>1.0639521349807599</v>
      </c>
      <c r="I943" s="4" t="s">
        <v>526</v>
      </c>
      <c r="J943" s="4" t="s">
        <v>525</v>
      </c>
    </row>
    <row r="944" spans="1:10">
      <c r="A944" s="6" t="s">
        <v>8</v>
      </c>
      <c r="B944" s="6">
        <v>184</v>
      </c>
      <c r="C944" s="6" t="s">
        <v>27</v>
      </c>
      <c r="D944" s="6" t="s">
        <v>26</v>
      </c>
      <c r="E944" s="6" t="s">
        <v>237</v>
      </c>
      <c r="F944" s="5">
        <v>-6.3068083721463594E-2</v>
      </c>
      <c r="G944" s="5">
        <v>0.86253700000000011</v>
      </c>
      <c r="H944" s="5">
        <v>1.0268942973986721</v>
      </c>
      <c r="I944" s="4" t="s">
        <v>236</v>
      </c>
      <c r="J944" s="4" t="s">
        <v>235</v>
      </c>
    </row>
    <row r="945" spans="1:10">
      <c r="A945" s="6" t="s">
        <v>8</v>
      </c>
      <c r="B945" s="6">
        <v>757</v>
      </c>
      <c r="C945" s="6" t="s">
        <v>32</v>
      </c>
      <c r="D945" s="6" t="s">
        <v>31</v>
      </c>
      <c r="E945" s="6" t="s">
        <v>201</v>
      </c>
      <c r="F945" s="5">
        <v>-6.1196440148848973E-2</v>
      </c>
      <c r="G945" s="5">
        <v>0.79990000000000006</v>
      </c>
      <c r="H945" s="5">
        <v>1.090171046275765</v>
      </c>
      <c r="I945" s="4" t="s">
        <v>200</v>
      </c>
      <c r="J945" s="4" t="s">
        <v>199</v>
      </c>
    </row>
    <row r="946" spans="1:10">
      <c r="A946" s="6" t="s">
        <v>8</v>
      </c>
      <c r="B946" s="6">
        <v>792</v>
      </c>
      <c r="C946" s="6" t="s">
        <v>32</v>
      </c>
      <c r="D946" s="6" t="s">
        <v>31</v>
      </c>
      <c r="E946" s="6" t="s">
        <v>435</v>
      </c>
      <c r="F946" s="5">
        <v>-6.0696803396459172E-2</v>
      </c>
      <c r="G946" s="5">
        <v>0.70779799999999993</v>
      </c>
      <c r="H946" s="5">
        <v>1.097078841514463</v>
      </c>
      <c r="I946" s="4" t="s">
        <v>434</v>
      </c>
      <c r="J946" s="4" t="s">
        <v>316</v>
      </c>
    </row>
    <row r="947" spans="1:10">
      <c r="A947" s="6" t="s">
        <v>8</v>
      </c>
      <c r="B947" s="6">
        <v>1009</v>
      </c>
      <c r="C947" s="6" t="s">
        <v>32</v>
      </c>
      <c r="D947" s="6" t="s">
        <v>31</v>
      </c>
      <c r="E947" s="6" t="s">
        <v>53</v>
      </c>
      <c r="F947" s="5">
        <v>-6.0310302768806438E-2</v>
      </c>
      <c r="G947" s="5">
        <v>0.648177</v>
      </c>
      <c r="H947" s="5">
        <v>1.1137225815122991</v>
      </c>
      <c r="I947" s="4" t="s">
        <v>52</v>
      </c>
      <c r="J947" s="4" t="s">
        <v>51</v>
      </c>
    </row>
    <row r="948" spans="1:10">
      <c r="A948" s="6" t="s">
        <v>8</v>
      </c>
      <c r="B948" s="6">
        <v>729</v>
      </c>
      <c r="C948" s="6" t="s">
        <v>78</v>
      </c>
      <c r="D948" s="6" t="s">
        <v>77</v>
      </c>
      <c r="E948" s="6" t="s">
        <v>452</v>
      </c>
      <c r="F948" s="5">
        <v>-5.7683652802148683E-2</v>
      </c>
      <c r="G948" s="5">
        <v>0.83902600000000005</v>
      </c>
      <c r="H948" s="5">
        <v>1.144167271276451</v>
      </c>
      <c r="I948" s="4" t="s">
        <v>451</v>
      </c>
      <c r="J948" s="4" t="s">
        <v>74</v>
      </c>
    </row>
    <row r="949" spans="1:10">
      <c r="A949" s="6" t="s">
        <v>8</v>
      </c>
      <c r="B949" s="6">
        <v>544</v>
      </c>
      <c r="C949" s="6" t="s">
        <v>27</v>
      </c>
      <c r="D949" s="6" t="s">
        <v>26</v>
      </c>
      <c r="E949" s="6" t="s">
        <v>829</v>
      </c>
      <c r="F949" s="5">
        <v>-5.7633149155915588E-2</v>
      </c>
      <c r="G949" s="5">
        <v>0.50285100000000005</v>
      </c>
      <c r="H949" s="5">
        <v>1.153542146320343</v>
      </c>
      <c r="I949" s="4" t="s">
        <v>828</v>
      </c>
      <c r="J949" s="4" t="s">
        <v>36</v>
      </c>
    </row>
    <row r="950" spans="1:10">
      <c r="A950" s="6" t="s">
        <v>8</v>
      </c>
      <c r="B950" s="6">
        <v>554</v>
      </c>
      <c r="C950" s="6" t="s">
        <v>27</v>
      </c>
      <c r="D950" s="6" t="s">
        <v>26</v>
      </c>
      <c r="E950" s="6" t="s">
        <v>638</v>
      </c>
      <c r="F950" s="5">
        <v>-5.4262942285370062E-2</v>
      </c>
      <c r="G950" s="5">
        <v>0.8295610000000001</v>
      </c>
      <c r="H950" s="5">
        <v>1.1510849125152489</v>
      </c>
      <c r="I950" s="4" t="s">
        <v>637</v>
      </c>
      <c r="J950" s="4" t="s">
        <v>117</v>
      </c>
    </row>
    <row r="951" spans="1:10">
      <c r="A951" s="6" t="s">
        <v>8</v>
      </c>
      <c r="B951" s="6">
        <v>203</v>
      </c>
      <c r="C951" s="6" t="s">
        <v>27</v>
      </c>
      <c r="D951" s="6" t="s">
        <v>26</v>
      </c>
      <c r="E951" s="6" t="s">
        <v>275</v>
      </c>
      <c r="F951" s="5">
        <v>-5.3424168424344283E-2</v>
      </c>
      <c r="G951" s="5">
        <v>0.891231</v>
      </c>
      <c r="H951" s="5">
        <v>1.0335321869214831</v>
      </c>
      <c r="I951" s="4" t="s">
        <v>274</v>
      </c>
      <c r="J951" s="4" t="s">
        <v>235</v>
      </c>
    </row>
    <row r="952" spans="1:10">
      <c r="A952" s="6" t="s">
        <v>8</v>
      </c>
      <c r="B952" s="6">
        <v>537</v>
      </c>
      <c r="C952" s="6" t="s">
        <v>27</v>
      </c>
      <c r="D952" s="6" t="s">
        <v>26</v>
      </c>
      <c r="E952" s="6" t="s">
        <v>524</v>
      </c>
      <c r="F952" s="5">
        <v>-5.2275608343149711E-2</v>
      </c>
      <c r="G952" s="5">
        <v>0.82918799999999993</v>
      </c>
      <c r="H952" s="5">
        <v>1.0910461299665559</v>
      </c>
      <c r="I952" s="4" t="s">
        <v>523</v>
      </c>
      <c r="J952" s="4" t="s">
        <v>522</v>
      </c>
    </row>
    <row r="953" spans="1:10">
      <c r="A953" s="6" t="s">
        <v>8</v>
      </c>
      <c r="B953" s="6">
        <v>728</v>
      </c>
      <c r="C953" s="6" t="s">
        <v>78</v>
      </c>
      <c r="D953" s="6" t="s">
        <v>77</v>
      </c>
      <c r="E953" s="6" t="s">
        <v>679</v>
      </c>
      <c r="F953" s="5">
        <v>-5.1701461705787301E-2</v>
      </c>
      <c r="G953" s="5">
        <v>0.91820900000000005</v>
      </c>
      <c r="H953" s="5">
        <v>1.2941584279098091</v>
      </c>
      <c r="I953" s="4" t="s">
        <v>678</v>
      </c>
      <c r="J953" s="4" t="s">
        <v>74</v>
      </c>
    </row>
    <row r="954" spans="1:10">
      <c r="A954" s="6" t="s">
        <v>8</v>
      </c>
      <c r="B954" s="6">
        <v>681</v>
      </c>
      <c r="C954" s="6" t="s">
        <v>27</v>
      </c>
      <c r="D954" s="6" t="s">
        <v>26</v>
      </c>
      <c r="E954" s="6" t="s">
        <v>234</v>
      </c>
      <c r="F954" s="5">
        <v>-5.0427210928640109E-2</v>
      </c>
      <c r="G954" s="5">
        <v>0.70272200000000007</v>
      </c>
      <c r="H954" s="5">
        <v>1.172266170098109</v>
      </c>
      <c r="I954" s="4" t="s">
        <v>233</v>
      </c>
      <c r="J954" s="4" t="s">
        <v>187</v>
      </c>
    </row>
    <row r="955" spans="1:10">
      <c r="A955" s="6" t="s">
        <v>8</v>
      </c>
      <c r="B955" s="6">
        <v>200</v>
      </c>
      <c r="C955" s="6" t="s">
        <v>27</v>
      </c>
      <c r="D955" s="6" t="s">
        <v>26</v>
      </c>
      <c r="E955" s="6" t="s">
        <v>171</v>
      </c>
      <c r="F955" s="5">
        <v>-4.878003534410609E-2</v>
      </c>
      <c r="G955" s="5">
        <v>0.82349500000000009</v>
      </c>
      <c r="H955" s="5">
        <v>1.1003498581431299</v>
      </c>
      <c r="I955" s="4" t="s">
        <v>170</v>
      </c>
      <c r="J955" s="4" t="s">
        <v>62</v>
      </c>
    </row>
    <row r="956" spans="1:10">
      <c r="A956" s="6" t="s">
        <v>8</v>
      </c>
      <c r="B956" s="6">
        <v>891</v>
      </c>
      <c r="C956" s="6" t="s">
        <v>32</v>
      </c>
      <c r="D956" s="6" t="s">
        <v>31</v>
      </c>
      <c r="E956" s="6" t="s">
        <v>827</v>
      </c>
      <c r="F956" s="5">
        <v>-4.8342227717134062E-2</v>
      </c>
      <c r="G956" s="5">
        <v>0.76240600000000003</v>
      </c>
      <c r="H956" s="5">
        <v>1.0475743894319141</v>
      </c>
      <c r="I956" s="4" t="s">
        <v>826</v>
      </c>
      <c r="J956" s="4" t="s">
        <v>54</v>
      </c>
    </row>
    <row r="957" spans="1:10">
      <c r="A957" s="6" t="s">
        <v>8</v>
      </c>
      <c r="B957" s="6">
        <v>178</v>
      </c>
      <c r="C957" s="6" t="s">
        <v>27</v>
      </c>
      <c r="D957" s="6" t="s">
        <v>26</v>
      </c>
      <c r="E957" s="6" t="s">
        <v>775</v>
      </c>
      <c r="F957" s="5">
        <v>-4.8022207453766397E-2</v>
      </c>
      <c r="G957" s="5">
        <v>0.67163400000000006</v>
      </c>
      <c r="H957" s="5">
        <v>1.1098832153762599</v>
      </c>
      <c r="I957" s="4" t="s">
        <v>774</v>
      </c>
      <c r="J957" s="4" t="s">
        <v>71</v>
      </c>
    </row>
    <row r="958" spans="1:10">
      <c r="A958" s="6" t="s">
        <v>8</v>
      </c>
      <c r="B958" s="6">
        <v>907</v>
      </c>
      <c r="C958" s="6" t="s">
        <v>32</v>
      </c>
      <c r="D958" s="6" t="s">
        <v>31</v>
      </c>
      <c r="E958" s="6" t="s">
        <v>81</v>
      </c>
      <c r="F958" s="5">
        <v>-4.7315748139544853E-2</v>
      </c>
      <c r="G958" s="5">
        <v>0.69292900000000002</v>
      </c>
      <c r="H958" s="5">
        <v>1.055989236134768</v>
      </c>
      <c r="I958" s="4" t="s">
        <v>80</v>
      </c>
      <c r="J958" s="4" t="s">
        <v>79</v>
      </c>
    </row>
    <row r="959" spans="1:10">
      <c r="A959" s="6" t="s">
        <v>8</v>
      </c>
      <c r="B959" s="6">
        <v>188</v>
      </c>
      <c r="C959" s="6" t="s">
        <v>27</v>
      </c>
      <c r="D959" s="6" t="s">
        <v>26</v>
      </c>
      <c r="E959" s="6" t="s">
        <v>387</v>
      </c>
      <c r="F959" s="5">
        <v>-4.6256337358605133E-2</v>
      </c>
      <c r="G959" s="5">
        <v>0.773586</v>
      </c>
      <c r="H959" s="5">
        <v>1.072641291589999</v>
      </c>
      <c r="I959" s="4" t="s">
        <v>386</v>
      </c>
      <c r="J959" s="4" t="s">
        <v>235</v>
      </c>
    </row>
    <row r="960" spans="1:10">
      <c r="A960" s="6" t="s">
        <v>8</v>
      </c>
      <c r="B960" s="6">
        <v>218</v>
      </c>
      <c r="C960" s="6" t="s">
        <v>27</v>
      </c>
      <c r="D960" s="6" t="s">
        <v>26</v>
      </c>
      <c r="E960" s="6" t="s">
        <v>350</v>
      </c>
      <c r="F960" s="5">
        <v>-4.6064773014812099E-2</v>
      </c>
      <c r="G960" s="5">
        <v>0.88127700000000009</v>
      </c>
      <c r="H960" s="5">
        <v>1.114405422852387</v>
      </c>
      <c r="I960" s="4" t="s">
        <v>349</v>
      </c>
      <c r="J960" s="4" t="s">
        <v>235</v>
      </c>
    </row>
    <row r="961" spans="1:10">
      <c r="A961" s="6" t="s">
        <v>8</v>
      </c>
      <c r="B961" s="6">
        <v>362</v>
      </c>
      <c r="C961" s="6" t="s">
        <v>27</v>
      </c>
      <c r="D961" s="6" t="s">
        <v>26</v>
      </c>
      <c r="E961" s="6" t="s">
        <v>761</v>
      </c>
      <c r="F961" s="5">
        <v>-4.3251863534941842E-2</v>
      </c>
      <c r="G961" s="5">
        <v>0.657281</v>
      </c>
      <c r="H961" s="5">
        <v>1.101278605572475</v>
      </c>
      <c r="I961" s="4" t="s">
        <v>760</v>
      </c>
      <c r="J961" s="4" t="s">
        <v>45</v>
      </c>
    </row>
    <row r="962" spans="1:10">
      <c r="A962" s="6" t="s">
        <v>8</v>
      </c>
      <c r="B962" s="6">
        <v>759</v>
      </c>
      <c r="C962" s="6" t="s">
        <v>32</v>
      </c>
      <c r="D962" s="6" t="s">
        <v>31</v>
      </c>
      <c r="E962" s="6" t="s">
        <v>529</v>
      </c>
      <c r="F962" s="5">
        <v>-3.9772076767207239E-2</v>
      </c>
      <c r="G962" s="5">
        <v>0.64869100000000002</v>
      </c>
      <c r="H962" s="5">
        <v>1.1327376997302421</v>
      </c>
      <c r="I962" s="4" t="s">
        <v>528</v>
      </c>
      <c r="J962" s="4" t="s">
        <v>147</v>
      </c>
    </row>
    <row r="963" spans="1:10">
      <c r="A963" s="6" t="s">
        <v>8</v>
      </c>
      <c r="B963" s="6">
        <v>281</v>
      </c>
      <c r="C963" s="6" t="s">
        <v>27</v>
      </c>
      <c r="D963" s="6" t="s">
        <v>26</v>
      </c>
      <c r="E963" s="6" t="s">
        <v>25</v>
      </c>
      <c r="F963" s="5">
        <v>-3.5592943043862922E-2</v>
      </c>
      <c r="G963" s="5">
        <v>0.69495499999999999</v>
      </c>
      <c r="H963" s="5">
        <v>1.5104082283019269</v>
      </c>
      <c r="I963" s="4" t="s">
        <v>24</v>
      </c>
      <c r="J963" s="4" t="s">
        <v>23</v>
      </c>
    </row>
    <row r="964" spans="1:10">
      <c r="A964" s="6" t="s">
        <v>8</v>
      </c>
      <c r="B964" s="6">
        <v>797</v>
      </c>
      <c r="C964" s="6" t="s">
        <v>32</v>
      </c>
      <c r="D964" s="6" t="s">
        <v>31</v>
      </c>
      <c r="E964" s="6" t="s">
        <v>30</v>
      </c>
      <c r="F964" s="5">
        <v>-3.4669745836354182E-2</v>
      </c>
      <c r="G964" s="5">
        <v>0.80774000000000001</v>
      </c>
      <c r="H964" s="5">
        <v>1.1143095733388371</v>
      </c>
      <c r="I964" s="4" t="s">
        <v>29</v>
      </c>
      <c r="J964" s="4" t="s">
        <v>28</v>
      </c>
    </row>
    <row r="965" spans="1:10">
      <c r="A965" s="6" t="s">
        <v>8</v>
      </c>
      <c r="B965" s="6">
        <v>481</v>
      </c>
      <c r="C965" s="6" t="s">
        <v>27</v>
      </c>
      <c r="D965" s="6" t="s">
        <v>26</v>
      </c>
      <c r="E965" s="6" t="s">
        <v>745</v>
      </c>
      <c r="F965" s="5">
        <v>-2.746882463247579E-2</v>
      </c>
      <c r="G965" s="5">
        <v>0.770903</v>
      </c>
      <c r="H965" s="5">
        <v>1.15712556075933</v>
      </c>
      <c r="I965" s="4" t="s">
        <v>744</v>
      </c>
      <c r="J965" s="4" t="s">
        <v>570</v>
      </c>
    </row>
    <row r="966" spans="1:10">
      <c r="A966" s="6" t="s">
        <v>8</v>
      </c>
      <c r="B966" s="6">
        <v>861</v>
      </c>
      <c r="C966" s="6" t="s">
        <v>32</v>
      </c>
      <c r="D966" s="6" t="s">
        <v>31</v>
      </c>
      <c r="E966" s="6" t="s">
        <v>242</v>
      </c>
      <c r="F966" s="5">
        <v>-2.4189253593809201E-2</v>
      </c>
      <c r="G966" s="5">
        <v>0.83387900000000004</v>
      </c>
      <c r="H966" s="5">
        <v>1.1518985697320809</v>
      </c>
      <c r="I966" s="4" t="s">
        <v>241</v>
      </c>
      <c r="J966" s="4" t="s">
        <v>51</v>
      </c>
    </row>
    <row r="967" spans="1:10">
      <c r="A967" s="6" t="s">
        <v>8</v>
      </c>
      <c r="B967" s="6">
        <v>488</v>
      </c>
      <c r="C967" s="6" t="s">
        <v>27</v>
      </c>
      <c r="D967" s="6" t="s">
        <v>26</v>
      </c>
      <c r="E967" s="6" t="s">
        <v>572</v>
      </c>
      <c r="F967" s="5">
        <v>-2.19208938496505E-2</v>
      </c>
      <c r="G967" s="5">
        <v>0.75101400000000007</v>
      </c>
      <c r="H967" s="5">
        <v>1.218976569820414</v>
      </c>
      <c r="I967" s="4" t="s">
        <v>571</v>
      </c>
      <c r="J967" s="4" t="s">
        <v>570</v>
      </c>
    </row>
    <row r="968" spans="1:10">
      <c r="A968" s="6" t="s">
        <v>8</v>
      </c>
      <c r="B968" s="6">
        <v>507</v>
      </c>
      <c r="C968" s="6" t="s">
        <v>27</v>
      </c>
      <c r="D968" s="6" t="s">
        <v>26</v>
      </c>
      <c r="E968" s="6" t="s">
        <v>670</v>
      </c>
      <c r="F968" s="5">
        <v>-2.133417053459747E-2</v>
      </c>
      <c r="G968" s="5">
        <v>0.73789399999999994</v>
      </c>
      <c r="H968" s="5">
        <v>1.1549638427823701</v>
      </c>
      <c r="I968" s="4" t="s">
        <v>669</v>
      </c>
      <c r="J968" s="4" t="s">
        <v>68</v>
      </c>
    </row>
    <row r="969" spans="1:10">
      <c r="A969" s="6" t="s">
        <v>8</v>
      </c>
      <c r="B969" s="6">
        <v>163</v>
      </c>
      <c r="C969" s="6" t="s">
        <v>27</v>
      </c>
      <c r="D969" s="6" t="s">
        <v>26</v>
      </c>
      <c r="E969" s="6" t="s">
        <v>665</v>
      </c>
      <c r="F969" s="5">
        <v>-1.5898374371304921E-2</v>
      </c>
      <c r="G969" s="5">
        <v>0.74733400000000005</v>
      </c>
      <c r="H969" s="5">
        <v>1.2457693842655571</v>
      </c>
      <c r="I969" s="4" t="s">
        <v>664</v>
      </c>
      <c r="J969" s="4" t="s">
        <v>663</v>
      </c>
    </row>
    <row r="970" spans="1:10">
      <c r="A970" s="6" t="s">
        <v>7</v>
      </c>
      <c r="B970" s="6">
        <v>0</v>
      </c>
      <c r="F970" s="5">
        <v>-3.969217342577656</v>
      </c>
      <c r="I970" s="4" t="s">
        <v>521</v>
      </c>
      <c r="J970" s="4" t="s">
        <v>521</v>
      </c>
    </row>
    <row r="971" spans="1:10">
      <c r="A971" s="6" t="s">
        <v>7</v>
      </c>
      <c r="B971" s="6">
        <v>921</v>
      </c>
      <c r="C971" s="6" t="s">
        <v>32</v>
      </c>
      <c r="D971" s="6" t="s">
        <v>31</v>
      </c>
      <c r="E971" s="6" t="s">
        <v>508</v>
      </c>
      <c r="F971" s="5">
        <v>2.4038985771513999</v>
      </c>
      <c r="G971" s="5">
        <v>10.893976</v>
      </c>
      <c r="H971" s="5">
        <v>1.287559270571943</v>
      </c>
      <c r="I971" s="4" t="s">
        <v>7</v>
      </c>
      <c r="J971" s="4" t="s">
        <v>402</v>
      </c>
    </row>
    <row r="972" spans="1:10">
      <c r="A972" s="6" t="s">
        <v>7</v>
      </c>
      <c r="B972" s="6">
        <v>4</v>
      </c>
      <c r="C972" s="6" t="s">
        <v>99</v>
      </c>
      <c r="D972" s="6" t="s">
        <v>111</v>
      </c>
      <c r="E972" s="6" t="s">
        <v>569</v>
      </c>
      <c r="F972" s="5">
        <v>1.4289555263694711</v>
      </c>
      <c r="G972" s="5">
        <v>6.0692949999999994</v>
      </c>
      <c r="H972" s="5">
        <v>1.3776329708329109</v>
      </c>
      <c r="I972" s="4" t="s">
        <v>568</v>
      </c>
      <c r="J972" s="4" t="s">
        <v>108</v>
      </c>
    </row>
    <row r="973" spans="1:10">
      <c r="A973" s="6" t="s">
        <v>7</v>
      </c>
      <c r="B973" s="6">
        <v>983</v>
      </c>
      <c r="C973" s="6" t="s">
        <v>32</v>
      </c>
      <c r="D973" s="6" t="s">
        <v>31</v>
      </c>
      <c r="E973" s="6" t="s">
        <v>516</v>
      </c>
      <c r="F973" s="5">
        <v>-1.1439751626283621</v>
      </c>
      <c r="G973" s="5">
        <v>0.449716</v>
      </c>
      <c r="H973" s="5">
        <v>1.214833135387581</v>
      </c>
      <c r="I973" s="4" t="s">
        <v>515</v>
      </c>
      <c r="J973" s="4" t="s">
        <v>444</v>
      </c>
    </row>
    <row r="974" spans="1:10">
      <c r="A974" s="6" t="s">
        <v>7</v>
      </c>
      <c r="B974" s="6">
        <v>964</v>
      </c>
      <c r="C974" s="6" t="s">
        <v>32</v>
      </c>
      <c r="D974" s="6" t="s">
        <v>31</v>
      </c>
      <c r="E974" s="6" t="s">
        <v>520</v>
      </c>
      <c r="F974" s="5">
        <v>-1.061084882199079</v>
      </c>
      <c r="G974" s="5">
        <v>0.436971</v>
      </c>
      <c r="H974" s="5">
        <v>1.119837769847996</v>
      </c>
      <c r="I974" s="4" t="s">
        <v>519</v>
      </c>
      <c r="J974" s="4" t="s">
        <v>444</v>
      </c>
    </row>
    <row r="975" spans="1:10">
      <c r="A975" s="6" t="s">
        <v>7</v>
      </c>
      <c r="B975" s="6">
        <v>845</v>
      </c>
      <c r="C975" s="6" t="s">
        <v>32</v>
      </c>
      <c r="D975" s="6" t="s">
        <v>31</v>
      </c>
      <c r="E975" s="6" t="s">
        <v>495</v>
      </c>
      <c r="F975" s="5">
        <v>-0.8465203906636346</v>
      </c>
      <c r="G975" s="5">
        <v>0.49347600000000003</v>
      </c>
      <c r="H975" s="5">
        <v>1.126957905123209</v>
      </c>
      <c r="I975" s="4" t="s">
        <v>494</v>
      </c>
      <c r="J975" s="4" t="s">
        <v>402</v>
      </c>
    </row>
    <row r="976" spans="1:10">
      <c r="A976" s="6" t="s">
        <v>7</v>
      </c>
      <c r="B976" s="6">
        <v>3</v>
      </c>
      <c r="C976" s="6" t="s">
        <v>99</v>
      </c>
      <c r="D976" s="6" t="s">
        <v>111</v>
      </c>
      <c r="E976" s="6" t="s">
        <v>564</v>
      </c>
      <c r="F976" s="5">
        <v>0.84165731917716891</v>
      </c>
      <c r="G976" s="5">
        <v>2.0868319999999998</v>
      </c>
      <c r="H976" s="5">
        <v>1.367523794579278</v>
      </c>
      <c r="I976" s="4" t="s">
        <v>563</v>
      </c>
      <c r="J976" s="4" t="s">
        <v>108</v>
      </c>
    </row>
    <row r="977" spans="1:10">
      <c r="A977" s="6" t="s">
        <v>7</v>
      </c>
      <c r="B977" s="6">
        <v>985</v>
      </c>
      <c r="C977" s="6" t="s">
        <v>32</v>
      </c>
      <c r="D977" s="6" t="s">
        <v>31</v>
      </c>
      <c r="E977" s="6" t="s">
        <v>489</v>
      </c>
      <c r="F977" s="5">
        <v>-0.80961123186135808</v>
      </c>
      <c r="G977" s="5">
        <v>0.68652100000000005</v>
      </c>
      <c r="H977" s="5">
        <v>1.151671848943091</v>
      </c>
      <c r="I977" s="4" t="s">
        <v>488</v>
      </c>
      <c r="J977" s="4" t="s">
        <v>402</v>
      </c>
    </row>
    <row r="978" spans="1:10">
      <c r="A978" s="6" t="s">
        <v>7</v>
      </c>
      <c r="B978" s="6">
        <v>822</v>
      </c>
      <c r="C978" s="6" t="s">
        <v>32</v>
      </c>
      <c r="D978" s="6" t="s">
        <v>31</v>
      </c>
      <c r="E978" s="6" t="s">
        <v>493</v>
      </c>
      <c r="F978" s="5">
        <v>-0.80667935668193524</v>
      </c>
      <c r="G978" s="5">
        <v>0.68218199999999996</v>
      </c>
      <c r="H978" s="5">
        <v>1.1433899628070181</v>
      </c>
      <c r="I978" s="4" t="s">
        <v>492</v>
      </c>
      <c r="J978" s="4" t="s">
        <v>402</v>
      </c>
    </row>
    <row r="979" spans="1:10">
      <c r="A979" s="6" t="s">
        <v>7</v>
      </c>
      <c r="B979" s="6">
        <v>815</v>
      </c>
      <c r="C979" s="6" t="s">
        <v>32</v>
      </c>
      <c r="D979" s="6" t="s">
        <v>31</v>
      </c>
      <c r="E979" s="6" t="s">
        <v>499</v>
      </c>
      <c r="F979" s="5">
        <v>-0.79790925480451913</v>
      </c>
      <c r="G979" s="5">
        <v>0.69749700000000003</v>
      </c>
      <c r="H979" s="5">
        <v>1.1156688884770041</v>
      </c>
      <c r="I979" s="4" t="s">
        <v>498</v>
      </c>
      <c r="J979" s="4" t="s">
        <v>402</v>
      </c>
    </row>
    <row r="980" spans="1:10">
      <c r="A980" s="6" t="s">
        <v>7</v>
      </c>
      <c r="B980" s="6">
        <v>774</v>
      </c>
      <c r="C980" s="6" t="s">
        <v>32</v>
      </c>
      <c r="D980" s="6" t="s">
        <v>31</v>
      </c>
      <c r="E980" s="6" t="s">
        <v>512</v>
      </c>
      <c r="F980" s="5">
        <v>-0.78060435896524716</v>
      </c>
      <c r="G980" s="5">
        <v>0.44923400000000002</v>
      </c>
      <c r="H980" s="5">
        <v>1.161395211133381</v>
      </c>
      <c r="I980" s="4" t="s">
        <v>511</v>
      </c>
      <c r="J980" s="4" t="s">
        <v>402</v>
      </c>
    </row>
    <row r="981" spans="1:10">
      <c r="A981" s="6" t="s">
        <v>7</v>
      </c>
      <c r="B981" s="6">
        <v>1019</v>
      </c>
      <c r="C981" s="6" t="s">
        <v>32</v>
      </c>
      <c r="D981" s="6" t="s">
        <v>31</v>
      </c>
      <c r="E981" s="6" t="s">
        <v>505</v>
      </c>
      <c r="F981" s="5">
        <v>-0.74241803674800821</v>
      </c>
      <c r="G981" s="5">
        <v>0.64039099999999993</v>
      </c>
      <c r="H981" s="5">
        <v>1.085719214662233</v>
      </c>
      <c r="I981" s="4" t="s">
        <v>504</v>
      </c>
      <c r="J981" s="4" t="s">
        <v>402</v>
      </c>
    </row>
    <row r="982" spans="1:10">
      <c r="A982" s="6" t="s">
        <v>7</v>
      </c>
      <c r="B982" s="6">
        <v>787</v>
      </c>
      <c r="C982" s="6" t="s">
        <v>32</v>
      </c>
      <c r="D982" s="6" t="s">
        <v>31</v>
      </c>
      <c r="E982" s="6" t="s">
        <v>497</v>
      </c>
      <c r="F982" s="5">
        <v>-0.74040756321518353</v>
      </c>
      <c r="G982" s="5">
        <v>0.76131899999999997</v>
      </c>
      <c r="H982" s="5">
        <v>1.1219007894778901</v>
      </c>
      <c r="I982" s="4" t="s">
        <v>496</v>
      </c>
      <c r="J982" s="4" t="s">
        <v>402</v>
      </c>
    </row>
    <row r="983" spans="1:10">
      <c r="A983" s="6" t="s">
        <v>7</v>
      </c>
      <c r="B983" s="6">
        <v>956</v>
      </c>
      <c r="C983" s="6" t="s">
        <v>32</v>
      </c>
      <c r="D983" s="6" t="s">
        <v>31</v>
      </c>
      <c r="E983" s="6" t="s">
        <v>487</v>
      </c>
      <c r="F983" s="5">
        <v>-0.7021732103452899</v>
      </c>
      <c r="G983" s="5">
        <v>0.71574199999999999</v>
      </c>
      <c r="H983" s="5">
        <v>1.068684962479685</v>
      </c>
      <c r="I983" s="4" t="s">
        <v>486</v>
      </c>
      <c r="J983" s="4" t="s">
        <v>402</v>
      </c>
    </row>
    <row r="984" spans="1:10">
      <c r="A984" s="6" t="s">
        <v>7</v>
      </c>
      <c r="B984" s="6">
        <v>800</v>
      </c>
      <c r="C984" s="6" t="s">
        <v>32</v>
      </c>
      <c r="D984" s="6" t="s">
        <v>31</v>
      </c>
      <c r="E984" s="6" t="s">
        <v>501</v>
      </c>
      <c r="F984" s="5">
        <v>-0.63676533654591561</v>
      </c>
      <c r="G984" s="5">
        <v>0.57946300000000006</v>
      </c>
      <c r="H984" s="5">
        <v>1.0201101794213561</v>
      </c>
      <c r="I984" s="4" t="s">
        <v>500</v>
      </c>
      <c r="J984" s="4" t="s">
        <v>402</v>
      </c>
    </row>
    <row r="985" spans="1:10">
      <c r="A985" s="6" t="s">
        <v>7</v>
      </c>
      <c r="B985" s="6">
        <v>553</v>
      </c>
      <c r="C985" s="6" t="s">
        <v>27</v>
      </c>
      <c r="D985" s="6" t="s">
        <v>26</v>
      </c>
      <c r="E985" s="6" t="s">
        <v>549</v>
      </c>
      <c r="F985" s="5">
        <v>0.6226131619533718</v>
      </c>
      <c r="G985" s="5">
        <v>4.6384080000000001</v>
      </c>
      <c r="H985" s="5">
        <v>1.074501420437042</v>
      </c>
      <c r="I985" s="4" t="s">
        <v>548</v>
      </c>
      <c r="J985" s="4" t="s">
        <v>547</v>
      </c>
    </row>
    <row r="986" spans="1:10">
      <c r="A986" s="6" t="s">
        <v>7</v>
      </c>
      <c r="B986" s="6">
        <v>402</v>
      </c>
      <c r="C986" s="6" t="s">
        <v>27</v>
      </c>
      <c r="D986" s="6" t="s">
        <v>26</v>
      </c>
      <c r="E986" s="6" t="s">
        <v>469</v>
      </c>
      <c r="F986" s="5">
        <v>-0.59168460387584132</v>
      </c>
      <c r="G986" s="5">
        <v>0.21752199999999999</v>
      </c>
      <c r="H986" s="5">
        <v>1.01819333917081</v>
      </c>
      <c r="I986" s="4" t="s">
        <v>468</v>
      </c>
      <c r="J986" s="4" t="s">
        <v>238</v>
      </c>
    </row>
    <row r="987" spans="1:10">
      <c r="A987" s="6" t="s">
        <v>7</v>
      </c>
      <c r="B987" s="6">
        <v>1011</v>
      </c>
      <c r="C987" s="6" t="s">
        <v>32</v>
      </c>
      <c r="D987" s="6" t="s">
        <v>31</v>
      </c>
      <c r="E987" s="6" t="s">
        <v>514</v>
      </c>
      <c r="F987" s="5">
        <v>-0.58799583350794726</v>
      </c>
      <c r="G987" s="5">
        <v>0.87337199999999993</v>
      </c>
      <c r="H987" s="5">
        <v>1.2280410358757969</v>
      </c>
      <c r="I987" s="4" t="s">
        <v>513</v>
      </c>
      <c r="J987" s="4" t="s">
        <v>402</v>
      </c>
    </row>
    <row r="988" spans="1:10">
      <c r="A988" s="6" t="s">
        <v>7</v>
      </c>
      <c r="B988" s="6">
        <v>110</v>
      </c>
      <c r="C988" s="6" t="s">
        <v>381</v>
      </c>
      <c r="D988" s="6" t="s">
        <v>26</v>
      </c>
      <c r="E988" s="6" t="s">
        <v>632</v>
      </c>
      <c r="F988" s="5">
        <v>-0.54528176172711451</v>
      </c>
      <c r="G988" s="5">
        <v>0.200683</v>
      </c>
      <c r="H988" s="5">
        <v>1.7503288724450889</v>
      </c>
      <c r="I988" s="4" t="s">
        <v>631</v>
      </c>
      <c r="J988" s="4" t="s">
        <v>455</v>
      </c>
    </row>
    <row r="989" spans="1:10">
      <c r="A989" s="6" t="s">
        <v>7</v>
      </c>
      <c r="B989" s="6">
        <v>758</v>
      </c>
      <c r="C989" s="6" t="s">
        <v>32</v>
      </c>
      <c r="D989" s="6" t="s">
        <v>31</v>
      </c>
      <c r="E989" s="6" t="s">
        <v>510</v>
      </c>
      <c r="F989" s="5">
        <v>-0.50709155118805316</v>
      </c>
      <c r="G989" s="5">
        <v>0.65851999999999999</v>
      </c>
      <c r="H989" s="5">
        <v>1.0678605581228759</v>
      </c>
      <c r="I989" s="4" t="s">
        <v>509</v>
      </c>
      <c r="J989" s="4" t="s">
        <v>402</v>
      </c>
    </row>
    <row r="990" spans="1:10">
      <c r="A990" s="6" t="s">
        <v>7</v>
      </c>
      <c r="B990" s="6">
        <v>661</v>
      </c>
      <c r="C990" s="6" t="s">
        <v>27</v>
      </c>
      <c r="D990" s="6" t="s">
        <v>26</v>
      </c>
      <c r="E990" s="6" t="s">
        <v>473</v>
      </c>
      <c r="F990" s="5">
        <v>-0.44286430930051601</v>
      </c>
      <c r="G990" s="5">
        <v>0.20397699999999999</v>
      </c>
      <c r="H990" s="5">
        <v>1.741571861468147</v>
      </c>
      <c r="I990" s="4" t="s">
        <v>472</v>
      </c>
      <c r="J990" s="4" t="s">
        <v>455</v>
      </c>
    </row>
    <row r="991" spans="1:10">
      <c r="A991" s="6" t="s">
        <v>7</v>
      </c>
      <c r="B991" s="6">
        <v>829</v>
      </c>
      <c r="C991" s="6" t="s">
        <v>32</v>
      </c>
      <c r="D991" s="6" t="s">
        <v>31</v>
      </c>
      <c r="E991" s="6" t="s">
        <v>734</v>
      </c>
      <c r="F991" s="5">
        <v>-0.42150519070950399</v>
      </c>
      <c r="G991" s="5">
        <v>0.260633</v>
      </c>
      <c r="H991" s="5">
        <v>1.032167247085692</v>
      </c>
      <c r="I991" s="4" t="s">
        <v>733</v>
      </c>
      <c r="J991" s="4" t="s">
        <v>720</v>
      </c>
    </row>
    <row r="992" spans="1:10">
      <c r="A992" s="6" t="s">
        <v>7</v>
      </c>
      <c r="B992" s="6">
        <v>552</v>
      </c>
      <c r="C992" s="6" t="s">
        <v>27</v>
      </c>
      <c r="D992" s="6" t="s">
        <v>26</v>
      </c>
      <c r="E992" s="6" t="s">
        <v>659</v>
      </c>
      <c r="F992" s="5">
        <v>-0.38748600993383447</v>
      </c>
      <c r="G992" s="5">
        <v>0.50981899999999991</v>
      </c>
      <c r="H992" s="5">
        <v>1.015080076906866</v>
      </c>
      <c r="I992" s="4" t="s">
        <v>658</v>
      </c>
      <c r="J992" s="4" t="s">
        <v>547</v>
      </c>
    </row>
    <row r="993" spans="1:10">
      <c r="A993" s="6" t="s">
        <v>7</v>
      </c>
      <c r="B993" s="6">
        <v>940</v>
      </c>
      <c r="C993" s="6" t="s">
        <v>32</v>
      </c>
      <c r="D993" s="6" t="s">
        <v>31</v>
      </c>
      <c r="E993" s="6" t="s">
        <v>507</v>
      </c>
      <c r="F993" s="5">
        <v>-0.37721976966252962</v>
      </c>
      <c r="G993" s="5">
        <v>0.81271400000000005</v>
      </c>
      <c r="H993" s="5">
        <v>1.0202363699598429</v>
      </c>
      <c r="I993" s="4" t="s">
        <v>506</v>
      </c>
      <c r="J993" s="4" t="s">
        <v>402</v>
      </c>
    </row>
    <row r="994" spans="1:10">
      <c r="A994" s="6" t="s">
        <v>7</v>
      </c>
      <c r="B994" s="6">
        <v>551</v>
      </c>
      <c r="C994" s="6" t="s">
        <v>27</v>
      </c>
      <c r="D994" s="6" t="s">
        <v>26</v>
      </c>
      <c r="E994" s="6" t="s">
        <v>825</v>
      </c>
      <c r="F994" s="5">
        <v>0.37302599754259791</v>
      </c>
      <c r="G994" s="5">
        <v>6.7208180000000004</v>
      </c>
      <c r="H994" s="5">
        <v>1.0558454803599771</v>
      </c>
      <c r="I994" s="4" t="s">
        <v>824</v>
      </c>
      <c r="J994" s="4" t="s">
        <v>86</v>
      </c>
    </row>
    <row r="995" spans="1:10">
      <c r="A995" s="6" t="s">
        <v>7</v>
      </c>
      <c r="B995" s="6">
        <v>5</v>
      </c>
      <c r="C995" s="6" t="s">
        <v>99</v>
      </c>
      <c r="D995" s="6" t="s">
        <v>111</v>
      </c>
      <c r="E995" s="6" t="s">
        <v>110</v>
      </c>
      <c r="F995" s="5">
        <v>-0.3461119879649161</v>
      </c>
      <c r="G995" s="5">
        <v>0.84412600000000004</v>
      </c>
      <c r="H995" s="5">
        <v>1.3476693057352671</v>
      </c>
      <c r="I995" s="4" t="s">
        <v>109</v>
      </c>
      <c r="J995" s="4" t="s">
        <v>108</v>
      </c>
    </row>
    <row r="996" spans="1:10">
      <c r="A996" s="6" t="s">
        <v>7</v>
      </c>
      <c r="B996" s="6">
        <v>427</v>
      </c>
      <c r="C996" s="6" t="s">
        <v>27</v>
      </c>
      <c r="D996" s="6" t="s">
        <v>26</v>
      </c>
      <c r="E996" s="6" t="s">
        <v>823</v>
      </c>
      <c r="F996" s="5">
        <v>-0.33491512219158481</v>
      </c>
      <c r="G996" s="5">
        <v>0.54912899999999998</v>
      </c>
      <c r="H996" s="5">
        <v>1.0025572988246489</v>
      </c>
      <c r="I996" s="4" t="s">
        <v>822</v>
      </c>
      <c r="J996" s="4" t="s">
        <v>243</v>
      </c>
    </row>
    <row r="997" spans="1:10">
      <c r="A997" s="6" t="s">
        <v>7</v>
      </c>
      <c r="B997" s="6">
        <v>812</v>
      </c>
      <c r="C997" s="6" t="s">
        <v>32</v>
      </c>
      <c r="D997" s="6" t="s">
        <v>31</v>
      </c>
      <c r="E997" s="6" t="s">
        <v>503</v>
      </c>
      <c r="F997" s="5">
        <v>-0.32352493088923301</v>
      </c>
      <c r="G997" s="5">
        <v>1.0369489999999999</v>
      </c>
      <c r="H997" s="5">
        <v>1.0199537943344159</v>
      </c>
      <c r="I997" s="4" t="s">
        <v>502</v>
      </c>
      <c r="J997" s="4" t="s">
        <v>402</v>
      </c>
    </row>
    <row r="998" spans="1:10">
      <c r="A998" s="6" t="s">
        <v>7</v>
      </c>
      <c r="B998" s="6">
        <v>202</v>
      </c>
      <c r="C998" s="6" t="s">
        <v>27</v>
      </c>
      <c r="D998" s="6" t="s">
        <v>26</v>
      </c>
      <c r="E998" s="6" t="s">
        <v>485</v>
      </c>
      <c r="F998" s="5">
        <v>-0.31338959940424987</v>
      </c>
      <c r="G998" s="5">
        <v>0.70872200000000007</v>
      </c>
      <c r="H998" s="5">
        <v>1.0248954568652811</v>
      </c>
      <c r="I998" s="4" t="s">
        <v>484</v>
      </c>
      <c r="J998" s="4" t="s">
        <v>62</v>
      </c>
    </row>
    <row r="999" spans="1:10">
      <c r="A999" s="6" t="s">
        <v>7</v>
      </c>
      <c r="B999" s="6">
        <v>172</v>
      </c>
      <c r="C999" s="6" t="s">
        <v>27</v>
      </c>
      <c r="D999" s="6" t="s">
        <v>26</v>
      </c>
      <c r="E999" s="6" t="s">
        <v>821</v>
      </c>
      <c r="F999" s="5">
        <v>-0.30791373720057258</v>
      </c>
      <c r="G999" s="5">
        <v>0.49000899999999997</v>
      </c>
      <c r="H999" s="5">
        <v>1.1013515655761039</v>
      </c>
      <c r="I999" s="4" t="s">
        <v>820</v>
      </c>
      <c r="J999" s="4" t="s">
        <v>547</v>
      </c>
    </row>
    <row r="1000" spans="1:10">
      <c r="A1000" s="6" t="s">
        <v>7</v>
      </c>
      <c r="B1000" s="6">
        <v>171</v>
      </c>
      <c r="C1000" s="6" t="s">
        <v>27</v>
      </c>
      <c r="D1000" s="6" t="s">
        <v>26</v>
      </c>
      <c r="E1000" s="6" t="s">
        <v>819</v>
      </c>
      <c r="F1000" s="5">
        <v>-0.30492301894317508</v>
      </c>
      <c r="G1000" s="5">
        <v>0.57379399999999992</v>
      </c>
      <c r="H1000" s="5">
        <v>1.1064908697278739</v>
      </c>
      <c r="I1000" s="4" t="s">
        <v>818</v>
      </c>
      <c r="J1000" s="4" t="s">
        <v>547</v>
      </c>
    </row>
    <row r="1001" spans="1:10">
      <c r="A1001" s="6" t="s">
        <v>7</v>
      </c>
      <c r="B1001" s="6">
        <v>225</v>
      </c>
      <c r="C1001" s="6" t="s">
        <v>27</v>
      </c>
      <c r="D1001" s="6" t="s">
        <v>26</v>
      </c>
      <c r="E1001" s="6" t="s">
        <v>478</v>
      </c>
      <c r="F1001" s="5">
        <v>-0.29037506712656552</v>
      </c>
      <c r="G1001" s="5">
        <v>0.59495299999999995</v>
      </c>
      <c r="H1001" s="5">
        <v>1.315490487400355</v>
      </c>
      <c r="I1001" s="4" t="s">
        <v>477</v>
      </c>
      <c r="J1001" s="4" t="s">
        <v>474</v>
      </c>
    </row>
    <row r="1002" spans="1:10">
      <c r="A1002" s="6" t="s">
        <v>7</v>
      </c>
      <c r="B1002" s="6">
        <v>740</v>
      </c>
      <c r="C1002" s="6" t="s">
        <v>78</v>
      </c>
      <c r="D1002" s="6" t="s">
        <v>77</v>
      </c>
      <c r="E1002" s="6" t="s">
        <v>617</v>
      </c>
      <c r="F1002" s="5">
        <v>0.25048877750259591</v>
      </c>
      <c r="G1002" s="5">
        <v>1.452609</v>
      </c>
      <c r="H1002" s="5">
        <v>1.1078995999217709</v>
      </c>
      <c r="I1002" s="4" t="s">
        <v>616</v>
      </c>
      <c r="J1002" s="4" t="s">
        <v>74</v>
      </c>
    </row>
    <row r="1003" spans="1:10">
      <c r="A1003" s="6" t="s">
        <v>7</v>
      </c>
      <c r="B1003" s="6">
        <v>695</v>
      </c>
      <c r="C1003" s="6" t="s">
        <v>27</v>
      </c>
      <c r="D1003" s="6" t="s">
        <v>26</v>
      </c>
      <c r="E1003" s="6" t="s">
        <v>271</v>
      </c>
      <c r="F1003" s="5">
        <v>-0.24533979203448519</v>
      </c>
      <c r="G1003" s="5">
        <v>0.41761999999999999</v>
      </c>
      <c r="H1003" s="5">
        <v>1.276934486817217</v>
      </c>
      <c r="I1003" s="4" t="s">
        <v>270</v>
      </c>
      <c r="J1003" s="4" t="s">
        <v>269</v>
      </c>
    </row>
    <row r="1004" spans="1:10">
      <c r="A1004" s="6" t="s">
        <v>7</v>
      </c>
      <c r="B1004" s="6">
        <v>1022</v>
      </c>
      <c r="C1004" s="6" t="s">
        <v>32</v>
      </c>
      <c r="D1004" s="6" t="s">
        <v>31</v>
      </c>
      <c r="E1004" s="6" t="s">
        <v>291</v>
      </c>
      <c r="F1004" s="5">
        <v>0.2420157659755281</v>
      </c>
      <c r="G1004" s="5">
        <v>1.264742</v>
      </c>
      <c r="H1004" s="5">
        <v>1.0127708939896201</v>
      </c>
      <c r="I1004" s="4" t="s">
        <v>290</v>
      </c>
      <c r="J1004" s="4" t="s">
        <v>89</v>
      </c>
    </row>
    <row r="1005" spans="1:10">
      <c r="A1005" s="6" t="s">
        <v>7</v>
      </c>
      <c r="B1005" s="6">
        <v>792</v>
      </c>
      <c r="C1005" s="6" t="s">
        <v>32</v>
      </c>
      <c r="D1005" s="6" t="s">
        <v>31</v>
      </c>
      <c r="E1005" s="6" t="s">
        <v>435</v>
      </c>
      <c r="F1005" s="5">
        <v>0.24045789514412849</v>
      </c>
      <c r="G1005" s="5">
        <v>1.235706</v>
      </c>
      <c r="H1005" s="5">
        <v>1.091152691326575</v>
      </c>
      <c r="I1005" s="4" t="s">
        <v>434</v>
      </c>
      <c r="J1005" s="4" t="s">
        <v>316</v>
      </c>
    </row>
    <row r="1006" spans="1:10">
      <c r="A1006" s="6" t="s">
        <v>7</v>
      </c>
      <c r="B1006" s="6">
        <v>969</v>
      </c>
      <c r="C1006" s="6" t="s">
        <v>32</v>
      </c>
      <c r="D1006" s="6" t="s">
        <v>31</v>
      </c>
      <c r="E1006" s="6" t="s">
        <v>817</v>
      </c>
      <c r="F1006" s="5">
        <v>0.2331242253624895</v>
      </c>
      <c r="G1006" s="5">
        <v>2.0860699999999999</v>
      </c>
      <c r="H1006" s="5">
        <v>1.0707693476512881</v>
      </c>
      <c r="I1006" s="4" t="s">
        <v>816</v>
      </c>
      <c r="J1006" s="4" t="s">
        <v>692</v>
      </c>
    </row>
    <row r="1007" spans="1:10">
      <c r="A1007" s="6" t="s">
        <v>7</v>
      </c>
      <c r="B1007" s="6">
        <v>739</v>
      </c>
      <c r="C1007" s="6" t="s">
        <v>78</v>
      </c>
      <c r="D1007" s="6" t="s">
        <v>77</v>
      </c>
      <c r="E1007" s="6" t="s">
        <v>463</v>
      </c>
      <c r="F1007" s="5">
        <v>0.22475653010838489</v>
      </c>
      <c r="G1007" s="5">
        <v>1.1926239999999999</v>
      </c>
      <c r="H1007" s="5">
        <v>1.213290703870973</v>
      </c>
      <c r="I1007" s="4" t="s">
        <v>462</v>
      </c>
      <c r="J1007" s="4" t="s">
        <v>74</v>
      </c>
    </row>
    <row r="1008" spans="1:10">
      <c r="A1008" s="6" t="s">
        <v>7</v>
      </c>
      <c r="B1008" s="6">
        <v>1027</v>
      </c>
      <c r="C1008" s="6" t="s">
        <v>99</v>
      </c>
      <c r="D1008" s="6" t="s">
        <v>98</v>
      </c>
      <c r="E1008" s="6" t="s">
        <v>448</v>
      </c>
      <c r="F1008" s="5">
        <v>0.22302257275353571</v>
      </c>
      <c r="G1008" s="5">
        <v>2.851972</v>
      </c>
      <c r="H1008" s="5">
        <v>1.775944636469573</v>
      </c>
      <c r="I1008" s="4" t="s">
        <v>447</v>
      </c>
      <c r="J1008" s="4" t="s">
        <v>95</v>
      </c>
    </row>
    <row r="1009" spans="1:10">
      <c r="A1009" s="6" t="s">
        <v>7</v>
      </c>
      <c r="B1009" s="6">
        <v>206</v>
      </c>
      <c r="C1009" s="6" t="s">
        <v>27</v>
      </c>
      <c r="D1009" s="6" t="s">
        <v>26</v>
      </c>
      <c r="E1009" s="6" t="s">
        <v>623</v>
      </c>
      <c r="F1009" s="5">
        <v>0.2197604876085141</v>
      </c>
      <c r="G1009" s="5">
        <v>1.743455</v>
      </c>
      <c r="H1009" s="5">
        <v>1.059252903507804</v>
      </c>
      <c r="I1009" s="4" t="s">
        <v>622</v>
      </c>
      <c r="J1009" s="4" t="s">
        <v>613</v>
      </c>
    </row>
    <row r="1010" spans="1:10">
      <c r="A1010" s="6" t="s">
        <v>7</v>
      </c>
      <c r="B1010" s="6">
        <v>728</v>
      </c>
      <c r="C1010" s="6" t="s">
        <v>78</v>
      </c>
      <c r="D1010" s="6" t="s">
        <v>77</v>
      </c>
      <c r="E1010" s="6" t="s">
        <v>679</v>
      </c>
      <c r="F1010" s="5">
        <v>0.21947709070374541</v>
      </c>
      <c r="G1010" s="5">
        <v>1.120512</v>
      </c>
      <c r="H1010" s="5">
        <v>1.251365704158834</v>
      </c>
      <c r="I1010" s="4" t="s">
        <v>678</v>
      </c>
      <c r="J1010" s="4" t="s">
        <v>74</v>
      </c>
    </row>
    <row r="1011" spans="1:10">
      <c r="A1011" s="6" t="s">
        <v>7</v>
      </c>
      <c r="B1011" s="6">
        <v>221</v>
      </c>
      <c r="C1011" s="6" t="s">
        <v>27</v>
      </c>
      <c r="D1011" s="6" t="s">
        <v>26</v>
      </c>
      <c r="E1011" s="6" t="s">
        <v>396</v>
      </c>
      <c r="F1011" s="5">
        <v>-0.21725726050430369</v>
      </c>
      <c r="G1011" s="5">
        <v>0.76180800000000004</v>
      </c>
      <c r="H1011" s="5">
        <v>1.2374977505103359</v>
      </c>
      <c r="I1011" s="4" t="s">
        <v>395</v>
      </c>
      <c r="J1011" s="4" t="s">
        <v>86</v>
      </c>
    </row>
    <row r="1012" spans="1:10">
      <c r="A1012" s="6" t="s">
        <v>7</v>
      </c>
      <c r="B1012" s="6">
        <v>510</v>
      </c>
      <c r="C1012" s="6" t="s">
        <v>27</v>
      </c>
      <c r="D1012" s="6" t="s">
        <v>26</v>
      </c>
      <c r="E1012" s="6" t="s">
        <v>815</v>
      </c>
      <c r="F1012" s="5">
        <v>0.20556730627534031</v>
      </c>
      <c r="G1012" s="5">
        <v>2.5303689999999999</v>
      </c>
      <c r="H1012" s="5">
        <v>1.080821671389089</v>
      </c>
      <c r="I1012" s="4" t="s">
        <v>814</v>
      </c>
      <c r="J1012" s="4" t="s">
        <v>813</v>
      </c>
    </row>
    <row r="1013" spans="1:10">
      <c r="A1013" s="6" t="s">
        <v>7</v>
      </c>
      <c r="B1013" s="6">
        <v>2</v>
      </c>
      <c r="C1013" s="6" t="s">
        <v>99</v>
      </c>
      <c r="D1013" s="6" t="s">
        <v>111</v>
      </c>
      <c r="E1013" s="6" t="s">
        <v>450</v>
      </c>
      <c r="F1013" s="5">
        <v>-0.20281598784266319</v>
      </c>
      <c r="G1013" s="5">
        <v>0.52071299999999998</v>
      </c>
      <c r="H1013" s="5">
        <v>1.3231214485768701</v>
      </c>
      <c r="I1013" s="4" t="s">
        <v>449</v>
      </c>
      <c r="J1013" s="4" t="s">
        <v>108</v>
      </c>
    </row>
    <row r="1014" spans="1:10">
      <c r="A1014" s="6" t="s">
        <v>7</v>
      </c>
      <c r="B1014" s="6">
        <v>723</v>
      </c>
      <c r="C1014" s="6" t="s">
        <v>27</v>
      </c>
      <c r="D1014" s="6" t="s">
        <v>26</v>
      </c>
      <c r="E1014" s="6" t="s">
        <v>606</v>
      </c>
      <c r="F1014" s="5">
        <v>0.20056005490836321</v>
      </c>
      <c r="G1014" s="5">
        <v>2.3271199999999999</v>
      </c>
      <c r="H1014" s="5">
        <v>1.0148975748910449</v>
      </c>
      <c r="I1014" s="4" t="s">
        <v>605</v>
      </c>
      <c r="J1014" s="4" t="s">
        <v>86</v>
      </c>
    </row>
    <row r="1015" spans="1:10">
      <c r="A1015" s="6" t="s">
        <v>7</v>
      </c>
      <c r="B1015" s="6">
        <v>530</v>
      </c>
      <c r="C1015" s="6" t="s">
        <v>27</v>
      </c>
      <c r="D1015" s="6" t="s">
        <v>26</v>
      </c>
      <c r="E1015" s="6" t="s">
        <v>88</v>
      </c>
      <c r="F1015" s="5">
        <v>0.19910027132566979</v>
      </c>
      <c r="G1015" s="5">
        <v>1.4341140000000001</v>
      </c>
      <c r="H1015" s="5">
        <v>1.144919998304647</v>
      </c>
      <c r="I1015" s="4" t="s">
        <v>87</v>
      </c>
      <c r="J1015" s="4" t="s">
        <v>86</v>
      </c>
    </row>
    <row r="1016" spans="1:10">
      <c r="A1016" s="6" t="s">
        <v>7</v>
      </c>
      <c r="B1016" s="6">
        <v>685</v>
      </c>
      <c r="C1016" s="6" t="s">
        <v>27</v>
      </c>
      <c r="D1016" s="6" t="s">
        <v>26</v>
      </c>
      <c r="E1016" s="6" t="s">
        <v>741</v>
      </c>
      <c r="F1016" s="5">
        <v>0.19824054783452039</v>
      </c>
      <c r="G1016" s="5">
        <v>1.7800590000000001</v>
      </c>
      <c r="H1016" s="5">
        <v>1.0721251089326369</v>
      </c>
      <c r="I1016" s="4" t="s">
        <v>740</v>
      </c>
      <c r="J1016" s="4" t="s">
        <v>739</v>
      </c>
    </row>
    <row r="1017" spans="1:10">
      <c r="A1017" s="6" t="s">
        <v>7</v>
      </c>
      <c r="B1017" s="6">
        <v>561</v>
      </c>
      <c r="C1017" s="6" t="s">
        <v>27</v>
      </c>
      <c r="D1017" s="6" t="s">
        <v>26</v>
      </c>
      <c r="E1017" s="6" t="s">
        <v>812</v>
      </c>
      <c r="F1017" s="5">
        <v>0.1969655709150521</v>
      </c>
      <c r="G1017" s="5">
        <v>1.4438629999999999</v>
      </c>
      <c r="H1017" s="5">
        <v>1.0161827609383529</v>
      </c>
      <c r="I1017" s="4" t="s">
        <v>811</v>
      </c>
      <c r="J1017" s="4" t="s">
        <v>810</v>
      </c>
    </row>
    <row r="1018" spans="1:10">
      <c r="A1018" s="6" t="s">
        <v>7</v>
      </c>
      <c r="B1018" s="6">
        <v>183</v>
      </c>
      <c r="C1018" s="6" t="s">
        <v>27</v>
      </c>
      <c r="D1018" s="6" t="s">
        <v>26</v>
      </c>
      <c r="E1018" s="6" t="s">
        <v>809</v>
      </c>
      <c r="F1018" s="5">
        <v>0.19150638916654281</v>
      </c>
      <c r="G1018" s="5">
        <v>6.5328370000000016</v>
      </c>
      <c r="H1018" s="5">
        <v>1.143270839610478</v>
      </c>
      <c r="I1018" s="4" t="s">
        <v>808</v>
      </c>
      <c r="J1018" s="4" t="s">
        <v>264</v>
      </c>
    </row>
    <row r="1019" spans="1:10">
      <c r="A1019" s="6" t="s">
        <v>7</v>
      </c>
      <c r="B1019" s="6">
        <v>216</v>
      </c>
      <c r="C1019" s="6" t="s">
        <v>27</v>
      </c>
      <c r="D1019" s="6" t="s">
        <v>26</v>
      </c>
      <c r="E1019" s="6" t="s">
        <v>64</v>
      </c>
      <c r="F1019" s="5">
        <v>0.19080017913247921</v>
      </c>
      <c r="G1019" s="5">
        <v>1.204034</v>
      </c>
      <c r="H1019" s="5">
        <v>1.051764091388069</v>
      </c>
      <c r="I1019" s="4" t="s">
        <v>63</v>
      </c>
      <c r="J1019" s="4" t="s">
        <v>62</v>
      </c>
    </row>
    <row r="1020" spans="1:10">
      <c r="A1020" s="6" t="s">
        <v>7</v>
      </c>
      <c r="B1020" s="6">
        <v>729</v>
      </c>
      <c r="C1020" s="6" t="s">
        <v>78</v>
      </c>
      <c r="D1020" s="6" t="s">
        <v>77</v>
      </c>
      <c r="E1020" s="6" t="s">
        <v>452</v>
      </c>
      <c r="F1020" s="5">
        <v>0.18876528976643431</v>
      </c>
      <c r="G1020" s="5">
        <v>1.0688</v>
      </c>
      <c r="H1020" s="5">
        <v>1.1407537559266929</v>
      </c>
      <c r="I1020" s="4" t="s">
        <v>451</v>
      </c>
      <c r="J1020" s="4" t="s">
        <v>74</v>
      </c>
    </row>
    <row r="1021" spans="1:10">
      <c r="A1021" s="6" t="s">
        <v>7</v>
      </c>
      <c r="B1021" s="6">
        <v>727</v>
      </c>
      <c r="C1021" s="6" t="s">
        <v>78</v>
      </c>
      <c r="D1021" s="6" t="s">
        <v>77</v>
      </c>
      <c r="E1021" s="6" t="s">
        <v>419</v>
      </c>
      <c r="F1021" s="5">
        <v>0.18637080636693881</v>
      </c>
      <c r="G1021" s="5">
        <v>1.8821810000000001</v>
      </c>
      <c r="H1021" s="5">
        <v>1.200404402765535</v>
      </c>
      <c r="I1021" s="4" t="s">
        <v>418</v>
      </c>
      <c r="J1021" s="4" t="s">
        <v>74</v>
      </c>
    </row>
    <row r="1022" spans="1:10">
      <c r="A1022" s="6" t="s">
        <v>7</v>
      </c>
      <c r="B1022" s="6">
        <v>220</v>
      </c>
      <c r="C1022" s="6" t="s">
        <v>27</v>
      </c>
      <c r="D1022" s="6" t="s">
        <v>26</v>
      </c>
      <c r="E1022" s="6" t="s">
        <v>208</v>
      </c>
      <c r="F1022" s="5">
        <v>0.16935483772713791</v>
      </c>
      <c r="G1022" s="5">
        <v>0.93569999999999998</v>
      </c>
      <c r="H1022" s="5">
        <v>1.0393207986476209</v>
      </c>
      <c r="I1022" s="4" t="s">
        <v>207</v>
      </c>
      <c r="J1022" s="4" t="s">
        <v>206</v>
      </c>
    </row>
    <row r="1023" spans="1:10">
      <c r="A1023" s="6" t="s">
        <v>7</v>
      </c>
      <c r="B1023" s="6">
        <v>246</v>
      </c>
      <c r="C1023" s="6" t="s">
        <v>27</v>
      </c>
      <c r="D1023" s="6" t="s">
        <v>26</v>
      </c>
      <c r="E1023" s="6" t="s">
        <v>807</v>
      </c>
      <c r="F1023" s="5">
        <v>0.16685354888387649</v>
      </c>
      <c r="G1023" s="5">
        <v>3.0946250000000002</v>
      </c>
      <c r="H1023" s="5">
        <v>1.033560044593125</v>
      </c>
      <c r="I1023" s="4" t="s">
        <v>806</v>
      </c>
      <c r="J1023" s="4" t="s">
        <v>805</v>
      </c>
    </row>
    <row r="1024" spans="1:10">
      <c r="A1024" s="6" t="s">
        <v>7</v>
      </c>
      <c r="B1024" s="6">
        <v>209</v>
      </c>
      <c r="C1024" s="6" t="s">
        <v>27</v>
      </c>
      <c r="D1024" s="6" t="s">
        <v>26</v>
      </c>
      <c r="E1024" s="6" t="s">
        <v>527</v>
      </c>
      <c r="F1024" s="5">
        <v>0.1649386547149139</v>
      </c>
      <c r="G1024" s="5">
        <v>1.2750079999999999</v>
      </c>
      <c r="H1024" s="5">
        <v>1.0725051560026799</v>
      </c>
      <c r="I1024" s="4" t="s">
        <v>526</v>
      </c>
      <c r="J1024" s="4" t="s">
        <v>525</v>
      </c>
    </row>
    <row r="1025" spans="1:10">
      <c r="A1025" s="6" t="s">
        <v>7</v>
      </c>
      <c r="B1025" s="6">
        <v>208</v>
      </c>
      <c r="C1025" s="6" t="s">
        <v>27</v>
      </c>
      <c r="D1025" s="6" t="s">
        <v>26</v>
      </c>
      <c r="E1025" s="6" t="s">
        <v>258</v>
      </c>
      <c r="F1025" s="5">
        <v>0.16474431796307001</v>
      </c>
      <c r="G1025" s="5">
        <v>1.670587</v>
      </c>
      <c r="H1025" s="5">
        <v>1.0671572641707601</v>
      </c>
      <c r="I1025" s="4" t="s">
        <v>257</v>
      </c>
      <c r="J1025" s="4" t="s">
        <v>256</v>
      </c>
    </row>
    <row r="1026" spans="1:10">
      <c r="A1026" s="6" t="s">
        <v>7</v>
      </c>
      <c r="B1026" s="6">
        <v>527</v>
      </c>
      <c r="C1026" s="6" t="s">
        <v>27</v>
      </c>
      <c r="D1026" s="6" t="s">
        <v>26</v>
      </c>
      <c r="E1026" s="6" t="s">
        <v>390</v>
      </c>
      <c r="F1026" s="5">
        <v>0.16132470188527001</v>
      </c>
      <c r="G1026" s="5">
        <v>2.1900279999999999</v>
      </c>
      <c r="H1026" s="5">
        <v>1.0389665745969909</v>
      </c>
      <c r="I1026" s="4" t="s">
        <v>389</v>
      </c>
      <c r="J1026" s="4" t="s">
        <v>388</v>
      </c>
    </row>
    <row r="1027" spans="1:10">
      <c r="A1027" s="6" t="s">
        <v>7</v>
      </c>
      <c r="B1027" s="6">
        <v>583</v>
      </c>
      <c r="C1027" s="6" t="s">
        <v>27</v>
      </c>
      <c r="D1027" s="6" t="s">
        <v>26</v>
      </c>
      <c r="E1027" s="6" t="s">
        <v>203</v>
      </c>
      <c r="F1027" s="5">
        <v>-0.15822206027837049</v>
      </c>
      <c r="G1027" s="5">
        <v>1.3650519999999999</v>
      </c>
      <c r="H1027" s="5">
        <v>1.0151266568366479</v>
      </c>
      <c r="I1027" s="4" t="s">
        <v>202</v>
      </c>
      <c r="J1027" s="4" t="s">
        <v>190</v>
      </c>
    </row>
    <row r="1028" spans="1:10">
      <c r="A1028" s="6" t="s">
        <v>7</v>
      </c>
      <c r="B1028" s="6">
        <v>999</v>
      </c>
      <c r="C1028" s="6" t="s">
        <v>32</v>
      </c>
      <c r="D1028" s="6" t="s">
        <v>31</v>
      </c>
      <c r="E1028" s="6" t="s">
        <v>715</v>
      </c>
      <c r="F1028" s="5">
        <v>-0.15708329827709691</v>
      </c>
      <c r="G1028" s="5">
        <v>2.3275549999999998</v>
      </c>
      <c r="H1028" s="5">
        <v>1.082748876977301</v>
      </c>
      <c r="I1028" s="4" t="s">
        <v>714</v>
      </c>
      <c r="J1028" s="4" t="s">
        <v>33</v>
      </c>
    </row>
    <row r="1029" spans="1:10">
      <c r="A1029" s="6" t="s">
        <v>7</v>
      </c>
      <c r="B1029" s="6">
        <v>801</v>
      </c>
      <c r="C1029" s="6" t="s">
        <v>32</v>
      </c>
      <c r="D1029" s="6" t="s">
        <v>31</v>
      </c>
      <c r="E1029" s="6" t="s">
        <v>554</v>
      </c>
      <c r="F1029" s="5">
        <v>0.15670167048497799</v>
      </c>
      <c r="G1029" s="5">
        <v>1.511099</v>
      </c>
      <c r="H1029" s="5">
        <v>1.0382465587560299</v>
      </c>
      <c r="I1029" s="4" t="s">
        <v>553</v>
      </c>
      <c r="J1029" s="4" t="s">
        <v>54</v>
      </c>
    </row>
    <row r="1030" spans="1:10">
      <c r="A1030" s="6" t="s">
        <v>7</v>
      </c>
      <c r="B1030" s="6">
        <v>521</v>
      </c>
      <c r="C1030" s="6" t="s">
        <v>27</v>
      </c>
      <c r="D1030" s="6" t="s">
        <v>26</v>
      </c>
      <c r="E1030" s="6" t="s">
        <v>804</v>
      </c>
      <c r="F1030" s="5">
        <v>-0.15565668853619771</v>
      </c>
      <c r="G1030" s="5">
        <v>0.68514399999999998</v>
      </c>
      <c r="H1030" s="5">
        <v>1.0066052206421441</v>
      </c>
      <c r="I1030" s="4" t="s">
        <v>803</v>
      </c>
      <c r="J1030" s="4" t="s">
        <v>707</v>
      </c>
    </row>
    <row r="1031" spans="1:10">
      <c r="A1031" s="6" t="s">
        <v>7</v>
      </c>
      <c r="B1031" s="6">
        <v>828</v>
      </c>
      <c r="C1031" s="6" t="s">
        <v>32</v>
      </c>
      <c r="D1031" s="6" t="s">
        <v>31</v>
      </c>
      <c r="E1031" s="6" t="s">
        <v>588</v>
      </c>
      <c r="F1031" s="5">
        <v>0.15475051401928011</v>
      </c>
      <c r="G1031" s="5">
        <v>1.1653359999999999</v>
      </c>
      <c r="H1031" s="5">
        <v>1.037045952134678</v>
      </c>
      <c r="I1031" s="4" t="s">
        <v>587</v>
      </c>
      <c r="J1031" s="4" t="s">
        <v>89</v>
      </c>
    </row>
    <row r="1032" spans="1:10">
      <c r="A1032" s="6" t="s">
        <v>7</v>
      </c>
      <c r="B1032" s="6">
        <v>682</v>
      </c>
      <c r="C1032" s="6" t="s">
        <v>27</v>
      </c>
      <c r="D1032" s="6" t="s">
        <v>26</v>
      </c>
      <c r="E1032" s="6" t="s">
        <v>788</v>
      </c>
      <c r="F1032" s="5">
        <v>0.1525721409331921</v>
      </c>
      <c r="G1032" s="5">
        <v>2.7975469999999998</v>
      </c>
      <c r="H1032" s="5">
        <v>1.105998004074052</v>
      </c>
      <c r="I1032" s="4" t="s">
        <v>787</v>
      </c>
      <c r="J1032" s="4" t="s">
        <v>187</v>
      </c>
    </row>
    <row r="1033" spans="1:10">
      <c r="A1033" s="6" t="s">
        <v>7</v>
      </c>
      <c r="B1033" s="6">
        <v>59</v>
      </c>
      <c r="C1033" s="6" t="s">
        <v>381</v>
      </c>
      <c r="D1033" s="6" t="s">
        <v>26</v>
      </c>
      <c r="E1033" s="6" t="s">
        <v>802</v>
      </c>
      <c r="F1033" s="5">
        <v>0.15003070198123589</v>
      </c>
      <c r="G1033" s="5">
        <v>3.8221669999999999</v>
      </c>
      <c r="H1033" s="5">
        <v>1.156587696941358</v>
      </c>
      <c r="I1033" s="4" t="s">
        <v>801</v>
      </c>
      <c r="J1033" s="4" t="s">
        <v>800</v>
      </c>
    </row>
    <row r="1034" spans="1:10">
      <c r="A1034" s="6" t="s">
        <v>7</v>
      </c>
      <c r="B1034" s="6">
        <v>93</v>
      </c>
      <c r="C1034" s="6" t="s">
        <v>381</v>
      </c>
      <c r="D1034" s="6" t="s">
        <v>26</v>
      </c>
      <c r="E1034" s="6" t="s">
        <v>781</v>
      </c>
      <c r="F1034" s="5">
        <v>0.14905220799306049</v>
      </c>
      <c r="G1034" s="5">
        <v>3.1367389999999999</v>
      </c>
      <c r="H1034" s="5">
        <v>1.112405882722391</v>
      </c>
      <c r="I1034" s="4" t="s">
        <v>780</v>
      </c>
      <c r="J1034" s="4" t="s">
        <v>359</v>
      </c>
    </row>
    <row r="1035" spans="1:10">
      <c r="A1035" s="6" t="s">
        <v>7</v>
      </c>
      <c r="B1035" s="6">
        <v>807</v>
      </c>
      <c r="C1035" s="6" t="s">
        <v>32</v>
      </c>
      <c r="D1035" s="6" t="s">
        <v>31</v>
      </c>
      <c r="E1035" s="6" t="s">
        <v>799</v>
      </c>
      <c r="F1035" s="5">
        <v>0.14847195142375419</v>
      </c>
      <c r="G1035" s="5">
        <v>3.441287</v>
      </c>
      <c r="H1035" s="5">
        <v>1.027117667758578</v>
      </c>
      <c r="I1035" s="4" t="s">
        <v>798</v>
      </c>
      <c r="J1035" s="4" t="s">
        <v>797</v>
      </c>
    </row>
    <row r="1036" spans="1:10">
      <c r="A1036" s="6" t="s">
        <v>7</v>
      </c>
      <c r="B1036" s="6">
        <v>122</v>
      </c>
      <c r="C1036" s="6" t="s">
        <v>27</v>
      </c>
      <c r="D1036" s="6" t="s">
        <v>26</v>
      </c>
      <c r="E1036" s="6" t="s">
        <v>129</v>
      </c>
      <c r="F1036" s="5">
        <v>0.14835691820056829</v>
      </c>
      <c r="G1036" s="5">
        <v>3.4386049999999999</v>
      </c>
      <c r="H1036" s="5">
        <v>1.1562973042897251</v>
      </c>
      <c r="I1036" s="4" t="s">
        <v>128</v>
      </c>
      <c r="J1036" s="4" t="s">
        <v>127</v>
      </c>
    </row>
    <row r="1037" spans="1:10">
      <c r="A1037" s="6" t="s">
        <v>7</v>
      </c>
      <c r="B1037" s="6">
        <v>1000</v>
      </c>
      <c r="C1037" s="6" t="s">
        <v>32</v>
      </c>
      <c r="D1037" s="6" t="s">
        <v>31</v>
      </c>
      <c r="E1037" s="6" t="s">
        <v>619</v>
      </c>
      <c r="F1037" s="5">
        <v>0.14831092942527141</v>
      </c>
      <c r="G1037" s="5">
        <v>1.5510660000000001</v>
      </c>
      <c r="H1037" s="5">
        <v>1.0361935115846219</v>
      </c>
      <c r="I1037" s="4" t="s">
        <v>618</v>
      </c>
      <c r="J1037" s="4" t="s">
        <v>89</v>
      </c>
    </row>
    <row r="1038" spans="1:10">
      <c r="A1038" s="6" t="s">
        <v>7</v>
      </c>
      <c r="B1038" s="6">
        <v>199</v>
      </c>
      <c r="C1038" s="6" t="s">
        <v>27</v>
      </c>
      <c r="D1038" s="6" t="s">
        <v>26</v>
      </c>
      <c r="E1038" s="6" t="s">
        <v>649</v>
      </c>
      <c r="F1038" s="5">
        <v>0.14804344413578449</v>
      </c>
      <c r="G1038" s="5">
        <v>1.1671180000000001</v>
      </c>
      <c r="H1038" s="5">
        <v>1.060903202955735</v>
      </c>
      <c r="I1038" s="4" t="s">
        <v>648</v>
      </c>
      <c r="J1038" s="4" t="s">
        <v>62</v>
      </c>
    </row>
    <row r="1039" spans="1:10">
      <c r="A1039" s="6" t="s">
        <v>7</v>
      </c>
      <c r="B1039" s="6">
        <v>6</v>
      </c>
      <c r="C1039" s="6" t="s">
        <v>99</v>
      </c>
      <c r="D1039" s="6" t="s">
        <v>98</v>
      </c>
      <c r="E1039" s="6" t="s">
        <v>471</v>
      </c>
      <c r="F1039" s="5">
        <v>-0.1477072149054669</v>
      </c>
      <c r="G1039" s="5">
        <v>0.96659600000000001</v>
      </c>
      <c r="H1039" s="5">
        <v>1.7399553211713601</v>
      </c>
      <c r="I1039" s="4" t="s">
        <v>470</v>
      </c>
      <c r="J1039" s="4" t="s">
        <v>95</v>
      </c>
    </row>
    <row r="1040" spans="1:10">
      <c r="A1040" s="6" t="s">
        <v>7</v>
      </c>
      <c r="B1040" s="6">
        <v>810</v>
      </c>
      <c r="C1040" s="6" t="s">
        <v>32</v>
      </c>
      <c r="D1040" s="6" t="s">
        <v>31</v>
      </c>
      <c r="E1040" s="6" t="s">
        <v>612</v>
      </c>
      <c r="F1040" s="5">
        <v>0.14751463813302729</v>
      </c>
      <c r="G1040" s="5">
        <v>2.0857019999999999</v>
      </c>
      <c r="H1040" s="5">
        <v>1.0479845976170821</v>
      </c>
      <c r="I1040" s="4" t="s">
        <v>611</v>
      </c>
      <c r="J1040" s="4" t="s">
        <v>144</v>
      </c>
    </row>
    <row r="1041" spans="1:10">
      <c r="A1041" s="6" t="s">
        <v>7</v>
      </c>
      <c r="B1041" s="6">
        <v>210</v>
      </c>
      <c r="C1041" s="6" t="s">
        <v>27</v>
      </c>
      <c r="D1041" s="6" t="s">
        <v>26</v>
      </c>
      <c r="E1041" s="6" t="s">
        <v>630</v>
      </c>
      <c r="F1041" s="5">
        <v>0.14509421442512949</v>
      </c>
      <c r="G1041" s="5">
        <v>1.6441399999999999</v>
      </c>
      <c r="H1041" s="5">
        <v>1.020604659399994</v>
      </c>
      <c r="I1041" s="4" t="s">
        <v>629</v>
      </c>
      <c r="J1041" s="4" t="s">
        <v>628</v>
      </c>
    </row>
    <row r="1042" spans="1:10">
      <c r="A1042" s="6" t="s">
        <v>7</v>
      </c>
      <c r="B1042" s="6">
        <v>975</v>
      </c>
      <c r="C1042" s="6" t="s">
        <v>32</v>
      </c>
      <c r="D1042" s="6" t="s">
        <v>31</v>
      </c>
      <c r="E1042" s="6" t="s">
        <v>598</v>
      </c>
      <c r="F1042" s="5">
        <v>0.14229136696023101</v>
      </c>
      <c r="G1042" s="5">
        <v>2.1196190000000001</v>
      </c>
      <c r="H1042" s="5">
        <v>1.110851872862809</v>
      </c>
      <c r="I1042" s="4" t="s">
        <v>597</v>
      </c>
      <c r="J1042" s="4" t="s">
        <v>199</v>
      </c>
    </row>
    <row r="1043" spans="1:10">
      <c r="A1043" s="6" t="s">
        <v>7</v>
      </c>
      <c r="B1043" s="6">
        <v>40</v>
      </c>
      <c r="C1043" s="6" t="s">
        <v>381</v>
      </c>
      <c r="D1043" s="6" t="s">
        <v>26</v>
      </c>
      <c r="E1043" s="6" t="s">
        <v>38</v>
      </c>
      <c r="F1043" s="5">
        <v>-0.14190237514572751</v>
      </c>
      <c r="G1043" s="5">
        <v>2.11422</v>
      </c>
      <c r="H1043" s="5">
        <v>1.106473637527962</v>
      </c>
      <c r="I1043" s="4" t="s">
        <v>37</v>
      </c>
      <c r="J1043" s="4" t="s">
        <v>36</v>
      </c>
    </row>
    <row r="1044" spans="1:10">
      <c r="A1044" s="6" t="s">
        <v>7</v>
      </c>
      <c r="B1044" s="6">
        <v>222</v>
      </c>
      <c r="C1044" s="6" t="s">
        <v>27</v>
      </c>
      <c r="D1044" s="6" t="s">
        <v>26</v>
      </c>
      <c r="E1044" s="6" t="s">
        <v>433</v>
      </c>
      <c r="F1044" s="5">
        <v>0.1400593427824823</v>
      </c>
      <c r="G1044" s="5">
        <v>6.9414829999999998</v>
      </c>
      <c r="H1044" s="5">
        <v>1.342186209288925</v>
      </c>
      <c r="I1044" s="4" t="s">
        <v>432</v>
      </c>
      <c r="J1044" s="4" t="s">
        <v>264</v>
      </c>
    </row>
    <row r="1045" spans="1:10">
      <c r="A1045" s="6" t="s">
        <v>7</v>
      </c>
      <c r="B1045" s="6">
        <v>884</v>
      </c>
      <c r="C1045" s="6" t="s">
        <v>32</v>
      </c>
      <c r="D1045" s="6" t="s">
        <v>31</v>
      </c>
      <c r="E1045" s="6" t="s">
        <v>796</v>
      </c>
      <c r="F1045" s="5">
        <v>0.1379235726995843</v>
      </c>
      <c r="G1045" s="5">
        <v>3.4032469999999999</v>
      </c>
      <c r="H1045" s="5">
        <v>1.038011375918908</v>
      </c>
      <c r="I1045" s="4" t="s">
        <v>795</v>
      </c>
      <c r="J1045" s="4" t="s">
        <v>33</v>
      </c>
    </row>
    <row r="1046" spans="1:10">
      <c r="A1046" s="6" t="s">
        <v>7</v>
      </c>
      <c r="B1046" s="6">
        <v>916</v>
      </c>
      <c r="C1046" s="6" t="s">
        <v>32</v>
      </c>
      <c r="D1046" s="6" t="s">
        <v>31</v>
      </c>
      <c r="E1046" s="6" t="s">
        <v>792</v>
      </c>
      <c r="F1046" s="5">
        <v>0.13655282783549849</v>
      </c>
      <c r="G1046" s="5">
        <v>1.7431430000000001</v>
      </c>
      <c r="H1046" s="5">
        <v>1.056739011123885</v>
      </c>
      <c r="I1046" s="4" t="s">
        <v>791</v>
      </c>
      <c r="J1046" s="4" t="s">
        <v>692</v>
      </c>
    </row>
    <row r="1047" spans="1:10">
      <c r="A1047" s="6" t="s">
        <v>7</v>
      </c>
      <c r="B1047" s="6">
        <v>910</v>
      </c>
      <c r="C1047" s="6" t="s">
        <v>32</v>
      </c>
      <c r="D1047" s="6" t="s">
        <v>31</v>
      </c>
      <c r="E1047" s="6" t="s">
        <v>179</v>
      </c>
      <c r="F1047" s="5">
        <v>-0.1361889668306426</v>
      </c>
      <c r="G1047" s="5">
        <v>1.0428470000000001</v>
      </c>
      <c r="H1047" s="5">
        <v>1.086261125206105</v>
      </c>
      <c r="I1047" s="4" t="s">
        <v>178</v>
      </c>
      <c r="J1047" s="4" t="s">
        <v>177</v>
      </c>
    </row>
    <row r="1048" spans="1:10">
      <c r="A1048" s="6" t="s">
        <v>7</v>
      </c>
      <c r="B1048" s="6">
        <v>322</v>
      </c>
      <c r="C1048" s="6" t="s">
        <v>27</v>
      </c>
      <c r="D1048" s="6" t="s">
        <v>26</v>
      </c>
      <c r="E1048" s="6" t="s">
        <v>794</v>
      </c>
      <c r="F1048" s="5">
        <v>-0.13462086005385751</v>
      </c>
      <c r="G1048" s="5">
        <v>0.59275900000000004</v>
      </c>
      <c r="H1048" s="5">
        <v>1.0600571544271209</v>
      </c>
      <c r="I1048" s="4" t="s">
        <v>793</v>
      </c>
      <c r="J1048" s="4" t="s">
        <v>39</v>
      </c>
    </row>
    <row r="1049" spans="1:10">
      <c r="A1049" s="6" t="s">
        <v>7</v>
      </c>
      <c r="B1049" s="6">
        <v>793</v>
      </c>
      <c r="C1049" s="6" t="s">
        <v>32</v>
      </c>
      <c r="D1049" s="6" t="s">
        <v>31</v>
      </c>
      <c r="E1049" s="6" t="s">
        <v>590</v>
      </c>
      <c r="F1049" s="5">
        <v>0.13304735710636501</v>
      </c>
      <c r="G1049" s="5">
        <v>1.8786689999999999</v>
      </c>
      <c r="H1049" s="5">
        <v>1.0379101451484101</v>
      </c>
      <c r="I1049" s="4" t="s">
        <v>589</v>
      </c>
      <c r="J1049" s="4" t="s">
        <v>402</v>
      </c>
    </row>
    <row r="1050" spans="1:10">
      <c r="A1050" s="6" t="s">
        <v>7</v>
      </c>
      <c r="B1050" s="6">
        <v>114</v>
      </c>
      <c r="C1050" s="6" t="s">
        <v>381</v>
      </c>
      <c r="D1050" s="6" t="s">
        <v>26</v>
      </c>
      <c r="E1050" s="6" t="s">
        <v>788</v>
      </c>
      <c r="F1050" s="5">
        <v>0.13160537833844699</v>
      </c>
      <c r="G1050" s="5">
        <v>3.1758510000000002</v>
      </c>
      <c r="H1050" s="5">
        <v>1.2554269237348681</v>
      </c>
      <c r="I1050" s="4" t="s">
        <v>787</v>
      </c>
      <c r="J1050" s="4" t="s">
        <v>187</v>
      </c>
    </row>
    <row r="1051" spans="1:10">
      <c r="A1051" s="6" t="s">
        <v>7</v>
      </c>
      <c r="B1051" s="6">
        <v>1023</v>
      </c>
      <c r="C1051" s="6" t="s">
        <v>32</v>
      </c>
      <c r="D1051" s="6" t="s">
        <v>31</v>
      </c>
      <c r="E1051" s="6" t="s">
        <v>91</v>
      </c>
      <c r="F1051" s="5">
        <v>0.12903352896399259</v>
      </c>
      <c r="G1051" s="5">
        <v>1.154595</v>
      </c>
      <c r="H1051" s="5">
        <v>1.1275828188527399</v>
      </c>
      <c r="I1051" s="4" t="s">
        <v>90</v>
      </c>
      <c r="J1051" s="4" t="s">
        <v>89</v>
      </c>
    </row>
    <row r="1052" spans="1:10">
      <c r="A1052" s="6" t="s">
        <v>7</v>
      </c>
      <c r="B1052" s="6">
        <v>804</v>
      </c>
      <c r="C1052" s="6" t="s">
        <v>32</v>
      </c>
      <c r="D1052" s="6" t="s">
        <v>31</v>
      </c>
      <c r="E1052" s="6" t="s">
        <v>579</v>
      </c>
      <c r="F1052" s="5">
        <v>0.12847765454493931</v>
      </c>
      <c r="G1052" s="5">
        <v>1.0812740000000001</v>
      </c>
      <c r="H1052" s="5">
        <v>1.0386579377450911</v>
      </c>
      <c r="I1052" s="4" t="s">
        <v>578</v>
      </c>
      <c r="J1052" s="4" t="s">
        <v>199</v>
      </c>
    </row>
    <row r="1053" spans="1:10">
      <c r="A1053" s="6" t="s">
        <v>7</v>
      </c>
      <c r="B1053" s="6">
        <v>107</v>
      </c>
      <c r="C1053" s="6" t="s">
        <v>381</v>
      </c>
      <c r="D1053" s="6" t="s">
        <v>26</v>
      </c>
      <c r="E1053" s="6" t="s">
        <v>141</v>
      </c>
      <c r="F1053" s="5">
        <v>0.12727535694808431</v>
      </c>
      <c r="G1053" s="5">
        <v>3.3769749999999998</v>
      </c>
      <c r="H1053" s="5">
        <v>1.1320004662748531</v>
      </c>
      <c r="I1053" s="4" t="s">
        <v>140</v>
      </c>
      <c r="J1053" s="4" t="s">
        <v>139</v>
      </c>
    </row>
    <row r="1054" spans="1:10">
      <c r="A1054" s="6" t="s">
        <v>7</v>
      </c>
      <c r="B1054" s="6">
        <v>533</v>
      </c>
      <c r="C1054" s="6" t="s">
        <v>27</v>
      </c>
      <c r="D1054" s="6" t="s">
        <v>26</v>
      </c>
      <c r="E1054" s="6" t="s">
        <v>674</v>
      </c>
      <c r="F1054" s="5">
        <v>-0.1249116496837815</v>
      </c>
      <c r="G1054" s="5">
        <v>0.755131</v>
      </c>
      <c r="H1054" s="5">
        <v>1.15567646109153</v>
      </c>
      <c r="I1054" s="4" t="s">
        <v>673</v>
      </c>
      <c r="J1054" s="4" t="s">
        <v>86</v>
      </c>
    </row>
    <row r="1055" spans="1:10">
      <c r="A1055" s="6" t="s">
        <v>7</v>
      </c>
      <c r="B1055" s="6">
        <v>901</v>
      </c>
      <c r="C1055" s="6" t="s">
        <v>32</v>
      </c>
      <c r="D1055" s="6" t="s">
        <v>31</v>
      </c>
      <c r="E1055" s="6" t="s">
        <v>273</v>
      </c>
      <c r="F1055" s="5">
        <v>0.1247660049196333</v>
      </c>
      <c r="G1055" s="5">
        <v>1.436234</v>
      </c>
      <c r="H1055" s="5">
        <v>1.053096170713157</v>
      </c>
      <c r="I1055" s="4" t="s">
        <v>272</v>
      </c>
      <c r="J1055" s="4" t="s">
        <v>199</v>
      </c>
    </row>
    <row r="1056" spans="1:10">
      <c r="A1056" s="6" t="s">
        <v>7</v>
      </c>
      <c r="B1056" s="6">
        <v>757</v>
      </c>
      <c r="C1056" s="6" t="s">
        <v>32</v>
      </c>
      <c r="D1056" s="6" t="s">
        <v>31</v>
      </c>
      <c r="E1056" s="6" t="s">
        <v>201</v>
      </c>
      <c r="F1056" s="5">
        <v>0.1207406565661191</v>
      </c>
      <c r="G1056" s="5">
        <v>1.0557380000000001</v>
      </c>
      <c r="H1056" s="5">
        <v>1.0620094544464891</v>
      </c>
      <c r="I1056" s="4" t="s">
        <v>200</v>
      </c>
      <c r="J1056" s="4" t="s">
        <v>199</v>
      </c>
    </row>
    <row r="1057" spans="1:10">
      <c r="A1057" s="6" t="s">
        <v>7</v>
      </c>
      <c r="B1057" s="6">
        <v>924</v>
      </c>
      <c r="C1057" s="6" t="s">
        <v>32</v>
      </c>
      <c r="D1057" s="6" t="s">
        <v>31</v>
      </c>
      <c r="E1057" s="6" t="s">
        <v>352</v>
      </c>
      <c r="F1057" s="5">
        <v>-0.1131696521094426</v>
      </c>
      <c r="G1057" s="5">
        <v>0.79280899999999999</v>
      </c>
      <c r="H1057" s="5">
        <v>1.024250413244298</v>
      </c>
      <c r="I1057" s="4" t="s">
        <v>351</v>
      </c>
      <c r="J1057" s="4" t="s">
        <v>82</v>
      </c>
    </row>
    <row r="1058" spans="1:10">
      <c r="A1058" s="6" t="s">
        <v>7</v>
      </c>
      <c r="B1058" s="6">
        <v>309</v>
      </c>
      <c r="C1058" s="6" t="s">
        <v>27</v>
      </c>
      <c r="D1058" s="6" t="s">
        <v>26</v>
      </c>
      <c r="E1058" s="6" t="s">
        <v>364</v>
      </c>
      <c r="F1058" s="5">
        <v>0.1124147147574926</v>
      </c>
      <c r="G1058" s="5">
        <v>5.2252160000000014</v>
      </c>
      <c r="H1058" s="5">
        <v>1.088050924748222</v>
      </c>
      <c r="I1058" s="4" t="s">
        <v>363</v>
      </c>
      <c r="J1058" s="4" t="s">
        <v>362</v>
      </c>
    </row>
    <row r="1059" spans="1:10">
      <c r="A1059" s="6" t="s">
        <v>7</v>
      </c>
      <c r="B1059" s="6">
        <v>486</v>
      </c>
      <c r="C1059" s="6" t="s">
        <v>27</v>
      </c>
      <c r="D1059" s="6" t="s">
        <v>26</v>
      </c>
      <c r="E1059" s="6" t="s">
        <v>783</v>
      </c>
      <c r="F1059" s="5">
        <v>-0.1116881793989481</v>
      </c>
      <c r="G1059" s="5">
        <v>1.3350630000000001</v>
      </c>
      <c r="H1059" s="5">
        <v>1.0588041538081641</v>
      </c>
      <c r="I1059" s="4" t="s">
        <v>782</v>
      </c>
      <c r="J1059" s="4" t="s">
        <v>570</v>
      </c>
    </row>
    <row r="1060" spans="1:10">
      <c r="A1060" s="6" t="s">
        <v>7</v>
      </c>
      <c r="B1060" s="6">
        <v>558</v>
      </c>
      <c r="C1060" s="6" t="s">
        <v>27</v>
      </c>
      <c r="D1060" s="6" t="s">
        <v>26</v>
      </c>
      <c r="E1060" s="6" t="s">
        <v>781</v>
      </c>
      <c r="F1060" s="5">
        <v>0.1094596129216851</v>
      </c>
      <c r="G1060" s="5">
        <v>1.825542</v>
      </c>
      <c r="H1060" s="5">
        <v>1.0431715625041871</v>
      </c>
      <c r="I1060" s="4" t="s">
        <v>780</v>
      </c>
      <c r="J1060" s="4" t="s">
        <v>359</v>
      </c>
    </row>
    <row r="1061" spans="1:10">
      <c r="A1061" s="6" t="s">
        <v>7</v>
      </c>
      <c r="B1061" s="6">
        <v>885</v>
      </c>
      <c r="C1061" s="6" t="s">
        <v>32</v>
      </c>
      <c r="D1061" s="6" t="s">
        <v>31</v>
      </c>
      <c r="E1061" s="6" t="s">
        <v>318</v>
      </c>
      <c r="F1061" s="5">
        <v>0.1076619888832913</v>
      </c>
      <c r="G1061" s="5">
        <v>1.078168</v>
      </c>
      <c r="H1061" s="5">
        <v>1.0753153347465041</v>
      </c>
      <c r="I1061" s="4" t="s">
        <v>317</v>
      </c>
      <c r="J1061" s="4" t="s">
        <v>316</v>
      </c>
    </row>
    <row r="1062" spans="1:10">
      <c r="A1062" s="6" t="s">
        <v>7</v>
      </c>
      <c r="B1062" s="6">
        <v>733</v>
      </c>
      <c r="C1062" s="6" t="s">
        <v>78</v>
      </c>
      <c r="D1062" s="6" t="s">
        <v>77</v>
      </c>
      <c r="E1062" s="6" t="s">
        <v>461</v>
      </c>
      <c r="F1062" s="5">
        <v>0.10738654411074181</v>
      </c>
      <c r="G1062" s="5">
        <v>1.3719710000000001</v>
      </c>
      <c r="H1062" s="5">
        <v>1.12264843744783</v>
      </c>
      <c r="I1062" s="4" t="s">
        <v>460</v>
      </c>
      <c r="J1062" s="4" t="s">
        <v>74</v>
      </c>
    </row>
    <row r="1063" spans="1:10">
      <c r="A1063" s="6" t="s">
        <v>7</v>
      </c>
      <c r="B1063" s="6">
        <v>1025</v>
      </c>
      <c r="C1063" s="6" t="s">
        <v>99</v>
      </c>
      <c r="D1063" s="6" t="s">
        <v>98</v>
      </c>
      <c r="E1063" s="6" t="s">
        <v>480</v>
      </c>
      <c r="F1063" s="5">
        <v>-0.10491133702793461</v>
      </c>
      <c r="G1063" s="5">
        <v>1.0703860000000001</v>
      </c>
      <c r="H1063" s="5">
        <v>1.210173173389637</v>
      </c>
      <c r="I1063" s="4" t="s">
        <v>479</v>
      </c>
      <c r="J1063" s="4" t="s">
        <v>95</v>
      </c>
    </row>
    <row r="1064" spans="1:10">
      <c r="A1064" s="6" t="s">
        <v>7</v>
      </c>
      <c r="B1064" s="6">
        <v>726</v>
      </c>
      <c r="C1064" s="6" t="s">
        <v>78</v>
      </c>
      <c r="D1064" s="6" t="s">
        <v>77</v>
      </c>
      <c r="E1064" s="6" t="s">
        <v>76</v>
      </c>
      <c r="F1064" s="5">
        <v>0.10421734978467299</v>
      </c>
      <c r="G1064" s="5">
        <v>1.4403060000000001</v>
      </c>
      <c r="H1064" s="5">
        <v>1.156167617382672</v>
      </c>
      <c r="I1064" s="4" t="s">
        <v>75</v>
      </c>
      <c r="J1064" s="4" t="s">
        <v>74</v>
      </c>
    </row>
    <row r="1065" spans="1:10">
      <c r="A1065" s="6" t="s">
        <v>7</v>
      </c>
      <c r="B1065" s="6">
        <v>775</v>
      </c>
      <c r="C1065" s="6" t="s">
        <v>32</v>
      </c>
      <c r="D1065" s="6" t="s">
        <v>31</v>
      </c>
      <c r="E1065" s="6" t="s">
        <v>394</v>
      </c>
      <c r="F1065" s="5">
        <v>0.10413004162573899</v>
      </c>
      <c r="G1065" s="5">
        <v>1.2750809999999999</v>
      </c>
      <c r="H1065" s="5">
        <v>1.0310614197054171</v>
      </c>
      <c r="I1065" s="4" t="s">
        <v>393</v>
      </c>
      <c r="J1065" s="4" t="s">
        <v>199</v>
      </c>
    </row>
    <row r="1066" spans="1:10">
      <c r="A1066" s="6" t="s">
        <v>7</v>
      </c>
      <c r="B1066" s="6">
        <v>166</v>
      </c>
      <c r="C1066" s="6" t="s">
        <v>27</v>
      </c>
      <c r="D1066" s="6" t="s">
        <v>26</v>
      </c>
      <c r="E1066" s="6" t="s">
        <v>773</v>
      </c>
      <c r="F1066" s="5">
        <v>0.10375300313408151</v>
      </c>
      <c r="G1066" s="5">
        <v>3.6522640000000002</v>
      </c>
      <c r="H1066" s="5">
        <v>1.1302255407111099</v>
      </c>
      <c r="I1066" s="4" t="s">
        <v>772</v>
      </c>
      <c r="J1066" s="4" t="s">
        <v>762</v>
      </c>
    </row>
    <row r="1067" spans="1:10">
      <c r="A1067" s="6" t="s">
        <v>7</v>
      </c>
      <c r="B1067" s="6">
        <v>571</v>
      </c>
      <c r="C1067" s="6" t="s">
        <v>27</v>
      </c>
      <c r="D1067" s="6" t="s">
        <v>26</v>
      </c>
      <c r="E1067" s="6" t="s">
        <v>779</v>
      </c>
      <c r="F1067" s="5">
        <v>0.1031479283785502</v>
      </c>
      <c r="G1067" s="5">
        <v>1.6026149999999999</v>
      </c>
      <c r="H1067" s="5">
        <v>1.177533407909517</v>
      </c>
      <c r="I1067" s="4" t="s">
        <v>778</v>
      </c>
      <c r="J1067" s="4" t="s">
        <v>765</v>
      </c>
    </row>
    <row r="1068" spans="1:10">
      <c r="A1068" s="6" t="s">
        <v>7</v>
      </c>
      <c r="B1068" s="6">
        <v>16</v>
      </c>
      <c r="C1068" s="6" t="s">
        <v>381</v>
      </c>
      <c r="D1068" s="6" t="s">
        <v>26</v>
      </c>
      <c r="E1068" s="6" t="s">
        <v>773</v>
      </c>
      <c r="F1068" s="5">
        <v>0.101752210487343</v>
      </c>
      <c r="G1068" s="5">
        <v>3.6733950000000002</v>
      </c>
      <c r="H1068" s="5">
        <v>1.262233412938035</v>
      </c>
      <c r="I1068" s="4" t="s">
        <v>772</v>
      </c>
      <c r="J1068" s="4" t="s">
        <v>762</v>
      </c>
    </row>
    <row r="1069" spans="1:10">
      <c r="A1069" s="6" t="s">
        <v>7</v>
      </c>
      <c r="B1069" s="6">
        <v>178</v>
      </c>
      <c r="C1069" s="6" t="s">
        <v>27</v>
      </c>
      <c r="D1069" s="6" t="s">
        <v>26</v>
      </c>
      <c r="E1069" s="6" t="s">
        <v>775</v>
      </c>
      <c r="F1069" s="5">
        <v>9.8515674543859857E-2</v>
      </c>
      <c r="G1069" s="5">
        <v>2.4616159999999998</v>
      </c>
      <c r="H1069" s="5">
        <v>1.1635638055942421</v>
      </c>
      <c r="I1069" s="4" t="s">
        <v>774</v>
      </c>
      <c r="J1069" s="4" t="s">
        <v>71</v>
      </c>
    </row>
    <row r="1070" spans="1:10">
      <c r="A1070" s="6" t="s">
        <v>7</v>
      </c>
      <c r="B1070" s="6">
        <v>181</v>
      </c>
      <c r="C1070" s="6" t="s">
        <v>27</v>
      </c>
      <c r="D1070" s="6" t="s">
        <v>26</v>
      </c>
      <c r="E1070" s="6" t="s">
        <v>266</v>
      </c>
      <c r="F1070" s="5">
        <v>9.8030613889847032E-2</v>
      </c>
      <c r="G1070" s="5">
        <v>6.6010419999999996</v>
      </c>
      <c r="H1070" s="5">
        <v>1.1901578792924561</v>
      </c>
      <c r="I1070" s="4" t="s">
        <v>265</v>
      </c>
      <c r="J1070" s="4" t="s">
        <v>264</v>
      </c>
    </row>
    <row r="1071" spans="1:10">
      <c r="A1071" s="6" t="s">
        <v>7</v>
      </c>
      <c r="B1071" s="6">
        <v>23</v>
      </c>
      <c r="C1071" s="6" t="s">
        <v>381</v>
      </c>
      <c r="D1071" s="6" t="s">
        <v>26</v>
      </c>
      <c r="E1071" s="6" t="s">
        <v>775</v>
      </c>
      <c r="F1071" s="5">
        <v>9.6810632750449863E-2</v>
      </c>
      <c r="G1071" s="5">
        <v>3.3859430000000001</v>
      </c>
      <c r="H1071" s="5">
        <v>1.307413359579902</v>
      </c>
      <c r="I1071" s="4" t="s">
        <v>774</v>
      </c>
      <c r="J1071" s="4" t="s">
        <v>71</v>
      </c>
    </row>
    <row r="1072" spans="1:10">
      <c r="A1072" s="6" t="s">
        <v>7</v>
      </c>
      <c r="B1072" s="6">
        <v>37</v>
      </c>
      <c r="C1072" s="6" t="s">
        <v>381</v>
      </c>
      <c r="D1072" s="6" t="s">
        <v>26</v>
      </c>
      <c r="E1072" s="6" t="s">
        <v>350</v>
      </c>
      <c r="F1072" s="5">
        <v>-9.6614032653320858E-2</v>
      </c>
      <c r="G1072" s="5">
        <v>1.8563480000000001</v>
      </c>
      <c r="H1072" s="5">
        <v>1.2623643822643269</v>
      </c>
      <c r="I1072" s="4" t="s">
        <v>349</v>
      </c>
      <c r="J1072" s="4" t="s">
        <v>235</v>
      </c>
    </row>
    <row r="1073" spans="1:10">
      <c r="A1073" s="6" t="s">
        <v>7</v>
      </c>
      <c r="B1073" s="6">
        <v>710</v>
      </c>
      <c r="C1073" s="6" t="s">
        <v>27</v>
      </c>
      <c r="D1073" s="6" t="s">
        <v>26</v>
      </c>
      <c r="E1073" s="6" t="s">
        <v>777</v>
      </c>
      <c r="F1073" s="5">
        <v>-9.2616037606008839E-2</v>
      </c>
      <c r="G1073" s="5">
        <v>0.43836199999999997</v>
      </c>
      <c r="H1073" s="5">
        <v>1.147567839146985</v>
      </c>
      <c r="I1073" s="4" t="s">
        <v>776</v>
      </c>
      <c r="J1073" s="4" t="s">
        <v>582</v>
      </c>
    </row>
    <row r="1074" spans="1:10">
      <c r="A1074" s="6" t="s">
        <v>7</v>
      </c>
      <c r="B1074" s="6">
        <v>18</v>
      </c>
      <c r="C1074" s="6" t="s">
        <v>381</v>
      </c>
      <c r="D1074" s="6" t="s">
        <v>26</v>
      </c>
      <c r="E1074" s="6" t="s">
        <v>764</v>
      </c>
      <c r="F1074" s="5">
        <v>9.2239945670807441E-2</v>
      </c>
      <c r="G1074" s="5">
        <v>4.0019080000000002</v>
      </c>
      <c r="H1074" s="5">
        <v>1.21816886932463</v>
      </c>
      <c r="I1074" s="4" t="s">
        <v>763</v>
      </c>
      <c r="J1074" s="4" t="s">
        <v>762</v>
      </c>
    </row>
    <row r="1075" spans="1:10">
      <c r="A1075" s="6" t="s">
        <v>7</v>
      </c>
      <c r="B1075" s="6">
        <v>19</v>
      </c>
      <c r="C1075" s="6" t="s">
        <v>381</v>
      </c>
      <c r="D1075" s="6" t="s">
        <v>26</v>
      </c>
      <c r="E1075" s="6" t="s">
        <v>771</v>
      </c>
      <c r="F1075" s="5">
        <v>8.9994339759751268E-2</v>
      </c>
      <c r="G1075" s="5">
        <v>3.0225230000000001</v>
      </c>
      <c r="H1075" s="5">
        <v>1.2434194039634969</v>
      </c>
      <c r="I1075" s="4" t="s">
        <v>770</v>
      </c>
      <c r="J1075" s="4" t="s">
        <v>762</v>
      </c>
    </row>
    <row r="1076" spans="1:10">
      <c r="A1076" s="6" t="s">
        <v>7</v>
      </c>
      <c r="B1076" s="6">
        <v>102</v>
      </c>
      <c r="C1076" s="6" t="s">
        <v>381</v>
      </c>
      <c r="D1076" s="6" t="s">
        <v>26</v>
      </c>
      <c r="E1076" s="6" t="s">
        <v>154</v>
      </c>
      <c r="F1076" s="5">
        <v>8.8991981121435637E-2</v>
      </c>
      <c r="G1076" s="5">
        <v>2.6681159999999999</v>
      </c>
      <c r="H1076" s="5">
        <v>1.254076813001449</v>
      </c>
      <c r="I1076" s="4" t="s">
        <v>153</v>
      </c>
      <c r="J1076" s="4" t="s">
        <v>136</v>
      </c>
    </row>
    <row r="1077" spans="1:10">
      <c r="A1077" s="6" t="s">
        <v>7</v>
      </c>
      <c r="B1077" s="6">
        <v>169</v>
      </c>
      <c r="C1077" s="6" t="s">
        <v>27</v>
      </c>
      <c r="D1077" s="6" t="s">
        <v>26</v>
      </c>
      <c r="E1077" s="6" t="s">
        <v>771</v>
      </c>
      <c r="F1077" s="5">
        <v>8.6485008698124324E-2</v>
      </c>
      <c r="G1077" s="5">
        <v>2.4188459999999998</v>
      </c>
      <c r="H1077" s="5">
        <v>1.1043243610210329</v>
      </c>
      <c r="I1077" s="4" t="s">
        <v>770</v>
      </c>
      <c r="J1077" s="4" t="s">
        <v>762</v>
      </c>
    </row>
    <row r="1078" spans="1:10">
      <c r="A1078" s="6" t="s">
        <v>7</v>
      </c>
      <c r="B1078" s="6">
        <v>44</v>
      </c>
      <c r="C1078" s="6" t="s">
        <v>381</v>
      </c>
      <c r="D1078" s="6" t="s">
        <v>26</v>
      </c>
      <c r="E1078" s="6" t="s">
        <v>25</v>
      </c>
      <c r="F1078" s="5">
        <v>8.241224308023179E-2</v>
      </c>
      <c r="G1078" s="5">
        <v>2.596822</v>
      </c>
      <c r="H1078" s="5">
        <v>1.58555921336479</v>
      </c>
      <c r="I1078" s="4" t="s">
        <v>24</v>
      </c>
      <c r="J1078" s="4" t="s">
        <v>23</v>
      </c>
    </row>
    <row r="1079" spans="1:10">
      <c r="A1079" s="6" t="s">
        <v>7</v>
      </c>
      <c r="B1079" s="6">
        <v>655</v>
      </c>
      <c r="C1079" s="6" t="s">
        <v>27</v>
      </c>
      <c r="D1079" s="6" t="s">
        <v>26</v>
      </c>
      <c r="E1079" s="6" t="s">
        <v>769</v>
      </c>
      <c r="F1079" s="5">
        <v>-8.097404303614715E-2</v>
      </c>
      <c r="G1079" s="5">
        <v>3.8523770000000002</v>
      </c>
      <c r="H1079" s="5">
        <v>1.105606313712076</v>
      </c>
      <c r="I1079" s="4" t="s">
        <v>768</v>
      </c>
      <c r="J1079" s="4" t="s">
        <v>112</v>
      </c>
    </row>
    <row r="1080" spans="1:10">
      <c r="A1080" s="6" t="s">
        <v>7</v>
      </c>
      <c r="B1080" s="6">
        <v>811</v>
      </c>
      <c r="C1080" s="6" t="s">
        <v>32</v>
      </c>
      <c r="D1080" s="6" t="s">
        <v>31</v>
      </c>
      <c r="E1080" s="6" t="s">
        <v>300</v>
      </c>
      <c r="F1080" s="5">
        <v>7.6067306163629125E-2</v>
      </c>
      <c r="G1080" s="5">
        <v>4.9402470000000003</v>
      </c>
      <c r="H1080" s="5">
        <v>1.3186212439899889</v>
      </c>
      <c r="I1080" s="4" t="s">
        <v>299</v>
      </c>
      <c r="J1080" s="4" t="s">
        <v>298</v>
      </c>
    </row>
    <row r="1081" spans="1:10">
      <c r="A1081" s="6" t="s">
        <v>7</v>
      </c>
      <c r="B1081" s="6">
        <v>572</v>
      </c>
      <c r="C1081" s="6" t="s">
        <v>27</v>
      </c>
      <c r="D1081" s="6" t="s">
        <v>26</v>
      </c>
      <c r="E1081" s="6" t="s">
        <v>767</v>
      </c>
      <c r="F1081" s="5">
        <v>7.6031961318394611E-2</v>
      </c>
      <c r="G1081" s="5">
        <v>1.534478</v>
      </c>
      <c r="H1081" s="5">
        <v>1.1423142547159539</v>
      </c>
      <c r="I1081" s="4" t="s">
        <v>766</v>
      </c>
      <c r="J1081" s="4" t="s">
        <v>765</v>
      </c>
    </row>
    <row r="1082" spans="1:10">
      <c r="A1082" s="6" t="s">
        <v>7</v>
      </c>
      <c r="B1082" s="6">
        <v>281</v>
      </c>
      <c r="C1082" s="6" t="s">
        <v>27</v>
      </c>
      <c r="D1082" s="6" t="s">
        <v>26</v>
      </c>
      <c r="E1082" s="6" t="s">
        <v>25</v>
      </c>
      <c r="F1082" s="5">
        <v>7.6008460292736821E-2</v>
      </c>
      <c r="G1082" s="5">
        <v>1.7020090000000001</v>
      </c>
      <c r="H1082" s="5">
        <v>1.486990986919148</v>
      </c>
      <c r="I1082" s="4" t="s">
        <v>24</v>
      </c>
      <c r="J1082" s="4" t="s">
        <v>23</v>
      </c>
    </row>
    <row r="1083" spans="1:10">
      <c r="A1083" s="6" t="s">
        <v>7</v>
      </c>
      <c r="B1083" s="6">
        <v>893</v>
      </c>
      <c r="C1083" s="6" t="s">
        <v>32</v>
      </c>
      <c r="D1083" s="6" t="s">
        <v>31</v>
      </c>
      <c r="E1083" s="6" t="s">
        <v>323</v>
      </c>
      <c r="F1083" s="5">
        <v>-7.2734397796842848E-2</v>
      </c>
      <c r="G1083" s="5">
        <v>1.1861699999999999</v>
      </c>
      <c r="H1083" s="5">
        <v>1.0727572270149111</v>
      </c>
      <c r="I1083" s="4" t="s">
        <v>322</v>
      </c>
      <c r="J1083" s="4" t="s">
        <v>321</v>
      </c>
    </row>
    <row r="1084" spans="1:10">
      <c r="A1084" s="6" t="s">
        <v>7</v>
      </c>
      <c r="B1084" s="6">
        <v>709</v>
      </c>
      <c r="C1084" s="6" t="s">
        <v>27</v>
      </c>
      <c r="D1084" s="6" t="s">
        <v>26</v>
      </c>
      <c r="E1084" s="6" t="s">
        <v>1064</v>
      </c>
      <c r="F1084" s="5">
        <v>-6.9593250355392378E-2</v>
      </c>
      <c r="G1084" s="5">
        <v>0.69816299999999998</v>
      </c>
      <c r="H1084" s="5">
        <v>1.3011245943560039</v>
      </c>
      <c r="I1084" s="4" t="s">
        <v>1063</v>
      </c>
      <c r="J1084" s="4" t="s">
        <v>582</v>
      </c>
    </row>
    <row r="1085" spans="1:10">
      <c r="A1085" s="6" t="s">
        <v>7</v>
      </c>
      <c r="B1085" s="6">
        <v>1026</v>
      </c>
      <c r="C1085" s="6" t="s">
        <v>99</v>
      </c>
      <c r="D1085" s="6" t="s">
        <v>98</v>
      </c>
      <c r="E1085" s="6" t="s">
        <v>97</v>
      </c>
      <c r="F1085" s="5">
        <v>-6.8586587051035638E-2</v>
      </c>
      <c r="G1085" s="5">
        <v>2.8797670000000002</v>
      </c>
      <c r="H1085" s="5">
        <v>1.402680299220572</v>
      </c>
      <c r="I1085" s="4" t="s">
        <v>96</v>
      </c>
      <c r="J1085" s="4" t="s">
        <v>95</v>
      </c>
    </row>
    <row r="1086" spans="1:10">
      <c r="A1086" s="6" t="s">
        <v>7</v>
      </c>
      <c r="B1086" s="6">
        <v>765</v>
      </c>
      <c r="C1086" s="6" t="s">
        <v>32</v>
      </c>
      <c r="D1086" s="6" t="s">
        <v>31</v>
      </c>
      <c r="E1086" s="6" t="s">
        <v>345</v>
      </c>
      <c r="F1086" s="5">
        <v>-6.5481445809228891E-2</v>
      </c>
      <c r="G1086" s="5">
        <v>1.3913009999999999</v>
      </c>
      <c r="H1086" s="5">
        <v>1.094355591475584</v>
      </c>
      <c r="I1086" s="4" t="s">
        <v>344</v>
      </c>
      <c r="J1086" s="4" t="s">
        <v>218</v>
      </c>
    </row>
    <row r="1087" spans="1:10">
      <c r="A1087" s="6" t="s">
        <v>7</v>
      </c>
      <c r="B1087" s="6">
        <v>767</v>
      </c>
      <c r="C1087" s="6" t="s">
        <v>32</v>
      </c>
      <c r="D1087" s="6" t="s">
        <v>31</v>
      </c>
      <c r="E1087" s="6" t="s">
        <v>56</v>
      </c>
      <c r="F1087" s="5">
        <v>-6.4935151617020501E-2</v>
      </c>
      <c r="G1087" s="5">
        <v>0.82182000000000011</v>
      </c>
      <c r="H1087" s="5">
        <v>1.06551907600245</v>
      </c>
      <c r="I1087" s="4" t="s">
        <v>55</v>
      </c>
      <c r="J1087" s="4" t="s">
        <v>54</v>
      </c>
    </row>
    <row r="1088" spans="1:10">
      <c r="A1088" s="6" t="s">
        <v>7</v>
      </c>
      <c r="B1088" s="6">
        <v>861</v>
      </c>
      <c r="C1088" s="6" t="s">
        <v>32</v>
      </c>
      <c r="D1088" s="6" t="s">
        <v>31</v>
      </c>
      <c r="E1088" s="6" t="s">
        <v>242</v>
      </c>
      <c r="F1088" s="5">
        <v>-6.266512037953427E-2</v>
      </c>
      <c r="G1088" s="5">
        <v>0.97165800000000002</v>
      </c>
      <c r="H1088" s="5">
        <v>1.1185527204678181</v>
      </c>
      <c r="I1088" s="4" t="s">
        <v>241</v>
      </c>
      <c r="J1088" s="4" t="s">
        <v>51</v>
      </c>
    </row>
    <row r="1089" spans="1:10">
      <c r="A1089" s="6" t="s">
        <v>7</v>
      </c>
      <c r="B1089" s="6">
        <v>167</v>
      </c>
      <c r="C1089" s="6" t="s">
        <v>27</v>
      </c>
      <c r="D1089" s="6" t="s">
        <v>26</v>
      </c>
      <c r="E1089" s="6" t="s">
        <v>764</v>
      </c>
      <c r="F1089" s="5">
        <v>5.9607290040189463E-2</v>
      </c>
      <c r="G1089" s="5">
        <v>2.953999</v>
      </c>
      <c r="H1089" s="5">
        <v>1.123214892519766</v>
      </c>
      <c r="I1089" s="4" t="s">
        <v>763</v>
      </c>
      <c r="J1089" s="4" t="s">
        <v>762</v>
      </c>
    </row>
    <row r="1090" spans="1:10">
      <c r="A1090" s="6" t="s">
        <v>7</v>
      </c>
      <c r="B1090" s="6">
        <v>218</v>
      </c>
      <c r="C1090" s="6" t="s">
        <v>27</v>
      </c>
      <c r="D1090" s="6" t="s">
        <v>26</v>
      </c>
      <c r="E1090" s="6" t="s">
        <v>350</v>
      </c>
      <c r="F1090" s="5">
        <v>-5.8491607857796432E-2</v>
      </c>
      <c r="G1090" s="5">
        <v>1.1074459999999999</v>
      </c>
      <c r="H1090" s="5">
        <v>1.1056553013611019</v>
      </c>
      <c r="I1090" s="4" t="s">
        <v>349</v>
      </c>
      <c r="J1090" s="4" t="s">
        <v>235</v>
      </c>
    </row>
    <row r="1091" spans="1:10">
      <c r="A1091" s="6" t="s">
        <v>7</v>
      </c>
      <c r="B1091" s="6">
        <v>691</v>
      </c>
      <c r="C1091" s="6" t="s">
        <v>27</v>
      </c>
      <c r="D1091" s="6" t="s">
        <v>26</v>
      </c>
      <c r="E1091" s="6" t="s">
        <v>577</v>
      </c>
      <c r="F1091" s="5">
        <v>-5.3804130281166297E-2</v>
      </c>
      <c r="G1091" s="5">
        <v>0.89599699999999993</v>
      </c>
      <c r="H1091" s="5">
        <v>1.042068693997537</v>
      </c>
      <c r="I1091" s="4" t="s">
        <v>576</v>
      </c>
      <c r="J1091" s="4" t="s">
        <v>269</v>
      </c>
    </row>
    <row r="1092" spans="1:10">
      <c r="A1092" s="6" t="s">
        <v>7</v>
      </c>
      <c r="B1092" s="6">
        <v>587</v>
      </c>
      <c r="C1092" s="6" t="s">
        <v>27</v>
      </c>
      <c r="D1092" s="6" t="s">
        <v>26</v>
      </c>
      <c r="E1092" s="6" t="s">
        <v>154</v>
      </c>
      <c r="F1092" s="5">
        <v>5.0515688881904323E-2</v>
      </c>
      <c r="G1092" s="5">
        <v>1.3529949999999999</v>
      </c>
      <c r="H1092" s="5">
        <v>1.1887901770644891</v>
      </c>
      <c r="I1092" s="4" t="s">
        <v>153</v>
      </c>
      <c r="J1092" s="4" t="s">
        <v>136</v>
      </c>
    </row>
    <row r="1093" spans="1:10">
      <c r="A1093" s="6" t="s">
        <v>7</v>
      </c>
      <c r="B1093" s="6">
        <v>362</v>
      </c>
      <c r="C1093" s="6" t="s">
        <v>27</v>
      </c>
      <c r="D1093" s="6" t="s">
        <v>26</v>
      </c>
      <c r="E1093" s="6" t="s">
        <v>761</v>
      </c>
      <c r="F1093" s="5">
        <v>4.3390085211815622E-2</v>
      </c>
      <c r="G1093" s="5">
        <v>2.12005</v>
      </c>
      <c r="H1093" s="5">
        <v>1.1047542329583351</v>
      </c>
      <c r="I1093" s="4" t="s">
        <v>760</v>
      </c>
      <c r="J1093" s="4" t="s">
        <v>45</v>
      </c>
    </row>
    <row r="1094" spans="1:10">
      <c r="A1094" s="6" t="s">
        <v>7</v>
      </c>
      <c r="B1094" s="6">
        <v>681</v>
      </c>
      <c r="C1094" s="6" t="s">
        <v>27</v>
      </c>
      <c r="D1094" s="6" t="s">
        <v>26</v>
      </c>
      <c r="E1094" s="6" t="s">
        <v>234</v>
      </c>
      <c r="F1094" s="5">
        <v>4.1420415127569082E-2</v>
      </c>
      <c r="G1094" s="5">
        <v>1.4537610000000001</v>
      </c>
      <c r="H1094" s="5">
        <v>1.1572008782418419</v>
      </c>
      <c r="I1094" s="4" t="s">
        <v>233</v>
      </c>
      <c r="J1094" s="4" t="s">
        <v>187</v>
      </c>
    </row>
    <row r="1095" spans="1:10">
      <c r="A1095" s="6" t="s">
        <v>6</v>
      </c>
      <c r="B1095" s="6">
        <v>0</v>
      </c>
      <c r="F1095" s="5">
        <v>-4.589138185817311</v>
      </c>
      <c r="I1095" s="4" t="s">
        <v>521</v>
      </c>
      <c r="J1095" s="4" t="s">
        <v>521</v>
      </c>
    </row>
    <row r="1096" spans="1:10">
      <c r="A1096" s="6" t="s">
        <v>6</v>
      </c>
      <c r="B1096" s="6">
        <v>940</v>
      </c>
      <c r="C1096" s="6" t="s">
        <v>32</v>
      </c>
      <c r="D1096" s="6" t="s">
        <v>31</v>
      </c>
      <c r="E1096" s="6" t="s">
        <v>507</v>
      </c>
      <c r="F1096" s="5">
        <v>3.3259756048988041</v>
      </c>
      <c r="G1096" s="5">
        <v>21.973202000000001</v>
      </c>
      <c r="H1096" s="5">
        <v>1.0293477214876381</v>
      </c>
      <c r="I1096" s="4" t="s">
        <v>506</v>
      </c>
      <c r="J1096" s="4" t="s">
        <v>402</v>
      </c>
    </row>
    <row r="1097" spans="1:10">
      <c r="A1097" s="6" t="s">
        <v>6</v>
      </c>
      <c r="B1097" s="6">
        <v>983</v>
      </c>
      <c r="C1097" s="6" t="s">
        <v>32</v>
      </c>
      <c r="D1097" s="6" t="s">
        <v>31</v>
      </c>
      <c r="E1097" s="6" t="s">
        <v>516</v>
      </c>
      <c r="F1097" s="5">
        <v>-1.0465147223599121</v>
      </c>
      <c r="G1097" s="5">
        <v>0.36846400000000001</v>
      </c>
      <c r="H1097" s="5">
        <v>1.2090704076698431</v>
      </c>
      <c r="I1097" s="4" t="s">
        <v>515</v>
      </c>
      <c r="J1097" s="4" t="s">
        <v>444</v>
      </c>
    </row>
    <row r="1098" spans="1:10">
      <c r="A1098" s="6" t="s">
        <v>6</v>
      </c>
      <c r="B1098" s="6">
        <v>845</v>
      </c>
      <c r="C1098" s="6" t="s">
        <v>32</v>
      </c>
      <c r="D1098" s="6" t="s">
        <v>31</v>
      </c>
      <c r="E1098" s="6" t="s">
        <v>495</v>
      </c>
      <c r="F1098" s="5">
        <v>-1.005203470942474</v>
      </c>
      <c r="G1098" s="5">
        <v>0.47569499999999998</v>
      </c>
      <c r="H1098" s="5">
        <v>1.0834115208046959</v>
      </c>
      <c r="I1098" s="4" t="s">
        <v>494</v>
      </c>
      <c r="J1098" s="4" t="s">
        <v>402</v>
      </c>
    </row>
    <row r="1099" spans="1:10">
      <c r="A1099" s="6" t="s">
        <v>6</v>
      </c>
      <c r="B1099" s="6">
        <v>964</v>
      </c>
      <c r="C1099" s="6" t="s">
        <v>32</v>
      </c>
      <c r="D1099" s="6" t="s">
        <v>31</v>
      </c>
      <c r="E1099" s="6" t="s">
        <v>520</v>
      </c>
      <c r="F1099" s="5">
        <v>-0.99127282310281717</v>
      </c>
      <c r="G1099" s="5">
        <v>0.39572499999999999</v>
      </c>
      <c r="H1099" s="5">
        <v>1.115061335451816</v>
      </c>
      <c r="I1099" s="4" t="s">
        <v>519</v>
      </c>
      <c r="J1099" s="4" t="s">
        <v>444</v>
      </c>
    </row>
    <row r="1100" spans="1:10">
      <c r="A1100" s="6" t="s">
        <v>6</v>
      </c>
      <c r="B1100" s="6">
        <v>985</v>
      </c>
      <c r="C1100" s="6" t="s">
        <v>32</v>
      </c>
      <c r="D1100" s="6" t="s">
        <v>31</v>
      </c>
      <c r="E1100" s="6" t="s">
        <v>489</v>
      </c>
      <c r="F1100" s="5">
        <v>-0.9825644974827048</v>
      </c>
      <c r="G1100" s="5">
        <v>0.48149599999999998</v>
      </c>
      <c r="H1100" s="5">
        <v>1.1055299218195489</v>
      </c>
      <c r="I1100" s="4" t="s">
        <v>488</v>
      </c>
      <c r="J1100" s="4" t="s">
        <v>402</v>
      </c>
    </row>
    <row r="1101" spans="1:10">
      <c r="A1101" s="6" t="s">
        <v>6</v>
      </c>
      <c r="B1101" s="6">
        <v>822</v>
      </c>
      <c r="C1101" s="6" t="s">
        <v>32</v>
      </c>
      <c r="D1101" s="6" t="s">
        <v>31</v>
      </c>
      <c r="E1101" s="6" t="s">
        <v>493</v>
      </c>
      <c r="F1101" s="5">
        <v>-0.95774228650387161</v>
      </c>
      <c r="G1101" s="5">
        <v>0.463476</v>
      </c>
      <c r="H1101" s="5">
        <v>1.0826552774535181</v>
      </c>
      <c r="I1101" s="4" t="s">
        <v>492</v>
      </c>
      <c r="J1101" s="4" t="s">
        <v>402</v>
      </c>
    </row>
    <row r="1102" spans="1:10">
      <c r="A1102" s="6" t="s">
        <v>6</v>
      </c>
      <c r="B1102" s="6">
        <v>956</v>
      </c>
      <c r="C1102" s="6" t="s">
        <v>32</v>
      </c>
      <c r="D1102" s="6" t="s">
        <v>31</v>
      </c>
      <c r="E1102" s="6" t="s">
        <v>487</v>
      </c>
      <c r="F1102" s="5">
        <v>-0.95728945682710265</v>
      </c>
      <c r="G1102" s="5">
        <v>0.50792399999999993</v>
      </c>
      <c r="H1102" s="5">
        <v>1.0463370473567151</v>
      </c>
      <c r="I1102" s="4" t="s">
        <v>486</v>
      </c>
      <c r="J1102" s="4" t="s">
        <v>402</v>
      </c>
    </row>
    <row r="1103" spans="1:10">
      <c r="A1103" s="6" t="s">
        <v>6</v>
      </c>
      <c r="B1103" s="6">
        <v>787</v>
      </c>
      <c r="C1103" s="6" t="s">
        <v>32</v>
      </c>
      <c r="D1103" s="6" t="s">
        <v>31</v>
      </c>
      <c r="E1103" s="6" t="s">
        <v>497</v>
      </c>
      <c r="F1103" s="5">
        <v>-0.91090312779513438</v>
      </c>
      <c r="G1103" s="5">
        <v>0.51183299999999998</v>
      </c>
      <c r="H1103" s="5">
        <v>1.0885406067136341</v>
      </c>
      <c r="I1103" s="4" t="s">
        <v>496</v>
      </c>
      <c r="J1103" s="4" t="s">
        <v>402</v>
      </c>
    </row>
    <row r="1104" spans="1:10">
      <c r="A1104" s="6" t="s">
        <v>6</v>
      </c>
      <c r="B1104" s="6">
        <v>774</v>
      </c>
      <c r="C1104" s="6" t="s">
        <v>32</v>
      </c>
      <c r="D1104" s="6" t="s">
        <v>31</v>
      </c>
      <c r="E1104" s="6" t="s">
        <v>512</v>
      </c>
      <c r="F1104" s="5">
        <v>-0.89697657732027136</v>
      </c>
      <c r="G1104" s="5">
        <v>0.38801200000000002</v>
      </c>
      <c r="H1104" s="5">
        <v>1.1132296354714371</v>
      </c>
      <c r="I1104" s="4" t="s">
        <v>511</v>
      </c>
      <c r="J1104" s="4" t="s">
        <v>402</v>
      </c>
    </row>
    <row r="1105" spans="1:10">
      <c r="A1105" s="6" t="s">
        <v>6</v>
      </c>
      <c r="B1105" s="6">
        <v>1019</v>
      </c>
      <c r="C1105" s="6" t="s">
        <v>32</v>
      </c>
      <c r="D1105" s="6" t="s">
        <v>31</v>
      </c>
      <c r="E1105" s="6" t="s">
        <v>505</v>
      </c>
      <c r="F1105" s="5">
        <v>-0.8068106648717368</v>
      </c>
      <c r="G1105" s="5">
        <v>0.56322499999999998</v>
      </c>
      <c r="H1105" s="5">
        <v>1.062490049988595</v>
      </c>
      <c r="I1105" s="4" t="s">
        <v>504</v>
      </c>
      <c r="J1105" s="4" t="s">
        <v>402</v>
      </c>
    </row>
    <row r="1106" spans="1:10">
      <c r="A1106" s="6" t="s">
        <v>6</v>
      </c>
      <c r="B1106" s="6">
        <v>1011</v>
      </c>
      <c r="C1106" s="6" t="s">
        <v>32</v>
      </c>
      <c r="D1106" s="6" t="s">
        <v>31</v>
      </c>
      <c r="E1106" s="6" t="s">
        <v>514</v>
      </c>
      <c r="F1106" s="5">
        <v>-0.79046853567187436</v>
      </c>
      <c r="G1106" s="5">
        <v>0.43444500000000003</v>
      </c>
      <c r="H1106" s="5">
        <v>1.1604731129394661</v>
      </c>
      <c r="I1106" s="4" t="s">
        <v>513</v>
      </c>
      <c r="J1106" s="4" t="s">
        <v>402</v>
      </c>
    </row>
    <row r="1107" spans="1:10">
      <c r="A1107" s="6" t="s">
        <v>6</v>
      </c>
      <c r="B1107" s="6">
        <v>800</v>
      </c>
      <c r="C1107" s="6" t="s">
        <v>32</v>
      </c>
      <c r="D1107" s="6" t="s">
        <v>31</v>
      </c>
      <c r="E1107" s="6" t="s">
        <v>501</v>
      </c>
      <c r="F1107" s="5">
        <v>-0.70116862826889137</v>
      </c>
      <c r="G1107" s="5">
        <v>0.51291699999999996</v>
      </c>
      <c r="H1107" s="5">
        <v>1.0123306274830399</v>
      </c>
      <c r="I1107" s="4" t="s">
        <v>500</v>
      </c>
      <c r="J1107" s="4" t="s">
        <v>402</v>
      </c>
    </row>
    <row r="1108" spans="1:10">
      <c r="A1108" s="6" t="s">
        <v>6</v>
      </c>
      <c r="B1108" s="6">
        <v>815</v>
      </c>
      <c r="C1108" s="6" t="s">
        <v>32</v>
      </c>
      <c r="D1108" s="6" t="s">
        <v>31</v>
      </c>
      <c r="E1108" s="6" t="s">
        <v>499</v>
      </c>
      <c r="F1108" s="5">
        <v>-0.62336701068345224</v>
      </c>
      <c r="G1108" s="5">
        <v>0.8280559999999999</v>
      </c>
      <c r="H1108" s="5">
        <v>1.1033709138190719</v>
      </c>
      <c r="I1108" s="4" t="s">
        <v>498</v>
      </c>
      <c r="J1108" s="4" t="s">
        <v>402</v>
      </c>
    </row>
    <row r="1109" spans="1:10">
      <c r="A1109" s="6" t="s">
        <v>6</v>
      </c>
      <c r="B1109" s="6">
        <v>661</v>
      </c>
      <c r="C1109" s="6" t="s">
        <v>27</v>
      </c>
      <c r="D1109" s="6" t="s">
        <v>26</v>
      </c>
      <c r="E1109" s="6" t="s">
        <v>473</v>
      </c>
      <c r="F1109" s="5">
        <v>-0.60143741091030101</v>
      </c>
      <c r="G1109" s="5">
        <v>0.54691400000000001</v>
      </c>
      <c r="H1109" s="5">
        <v>1.0091078509707601</v>
      </c>
      <c r="I1109" s="4" t="s">
        <v>472</v>
      </c>
      <c r="J1109" s="4" t="s">
        <v>455</v>
      </c>
    </row>
    <row r="1110" spans="1:10">
      <c r="A1110" s="6" t="s">
        <v>6</v>
      </c>
      <c r="B1110" s="6">
        <v>554</v>
      </c>
      <c r="C1110" s="6" t="s">
        <v>27</v>
      </c>
      <c r="D1110" s="6" t="s">
        <v>26</v>
      </c>
      <c r="E1110" s="6" t="s">
        <v>638</v>
      </c>
      <c r="F1110" s="5">
        <v>0.55614949923854806</v>
      </c>
      <c r="G1110" s="5">
        <v>2.3351199999999999</v>
      </c>
      <c r="H1110" s="5">
        <v>1.205936478754893</v>
      </c>
      <c r="I1110" s="4" t="s">
        <v>637</v>
      </c>
      <c r="J1110" s="4" t="s">
        <v>117</v>
      </c>
    </row>
    <row r="1111" spans="1:10">
      <c r="A1111" s="6" t="s">
        <v>6</v>
      </c>
      <c r="B1111" s="6">
        <v>181</v>
      </c>
      <c r="C1111" s="6" t="s">
        <v>27</v>
      </c>
      <c r="D1111" s="6" t="s">
        <v>26</v>
      </c>
      <c r="E1111" s="6" t="s">
        <v>266</v>
      </c>
      <c r="F1111" s="5">
        <v>-0.52015308139607686</v>
      </c>
      <c r="G1111" s="5">
        <v>0.38527299999999998</v>
      </c>
      <c r="H1111" s="5">
        <v>1.1357911627723489</v>
      </c>
      <c r="I1111" s="4" t="s">
        <v>265</v>
      </c>
      <c r="J1111" s="4" t="s">
        <v>264</v>
      </c>
    </row>
    <row r="1112" spans="1:10">
      <c r="A1112" s="6" t="s">
        <v>6</v>
      </c>
      <c r="B1112" s="6">
        <v>222</v>
      </c>
      <c r="C1112" s="6" t="s">
        <v>27</v>
      </c>
      <c r="D1112" s="6" t="s">
        <v>26</v>
      </c>
      <c r="E1112" s="6" t="s">
        <v>433</v>
      </c>
      <c r="F1112" s="5">
        <v>-0.45262428730795479</v>
      </c>
      <c r="G1112" s="5">
        <v>0.39846900000000002</v>
      </c>
      <c r="H1112" s="5">
        <v>1.2607374727998211</v>
      </c>
      <c r="I1112" s="4" t="s">
        <v>432</v>
      </c>
      <c r="J1112" s="4" t="s">
        <v>264</v>
      </c>
    </row>
    <row r="1113" spans="1:10">
      <c r="A1113" s="6" t="s">
        <v>6</v>
      </c>
      <c r="B1113" s="6">
        <v>236</v>
      </c>
      <c r="C1113" s="6" t="s">
        <v>27</v>
      </c>
      <c r="D1113" s="6" t="s">
        <v>26</v>
      </c>
      <c r="E1113" s="6" t="s">
        <v>119</v>
      </c>
      <c r="F1113" s="5">
        <v>0.37850944864776181</v>
      </c>
      <c r="G1113" s="5">
        <v>3.1489020000000001</v>
      </c>
      <c r="H1113" s="5">
        <v>1.255566432013423</v>
      </c>
      <c r="I1113" s="4" t="s">
        <v>118</v>
      </c>
      <c r="J1113" s="4" t="s">
        <v>117</v>
      </c>
    </row>
    <row r="1114" spans="1:10">
      <c r="A1114" s="6" t="s">
        <v>6</v>
      </c>
      <c r="B1114" s="6">
        <v>274</v>
      </c>
      <c r="C1114" s="6" t="s">
        <v>27</v>
      </c>
      <c r="D1114" s="6" t="s">
        <v>26</v>
      </c>
      <c r="E1114" s="6" t="s">
        <v>759</v>
      </c>
      <c r="F1114" s="5">
        <v>0.34537848342799737</v>
      </c>
      <c r="G1114" s="5">
        <v>2.0021550000000001</v>
      </c>
      <c r="H1114" s="5">
        <v>1.00993876033229</v>
      </c>
      <c r="I1114" s="4" t="s">
        <v>758</v>
      </c>
      <c r="J1114" s="4" t="s">
        <v>757</v>
      </c>
    </row>
    <row r="1115" spans="1:10">
      <c r="A1115" s="6" t="s">
        <v>6</v>
      </c>
      <c r="B1115" s="6">
        <v>218</v>
      </c>
      <c r="C1115" s="6" t="s">
        <v>27</v>
      </c>
      <c r="D1115" s="6" t="s">
        <v>26</v>
      </c>
      <c r="E1115" s="6" t="s">
        <v>350</v>
      </c>
      <c r="F1115" s="5">
        <v>-0.33566902132973753</v>
      </c>
      <c r="G1115" s="5">
        <v>0.671574</v>
      </c>
      <c r="H1115" s="5">
        <v>1.106686346327266</v>
      </c>
      <c r="I1115" s="4" t="s">
        <v>349</v>
      </c>
      <c r="J1115" s="4" t="s">
        <v>235</v>
      </c>
    </row>
    <row r="1116" spans="1:10">
      <c r="A1116" s="6" t="s">
        <v>6</v>
      </c>
      <c r="B1116" s="6">
        <v>921</v>
      </c>
      <c r="C1116" s="6" t="s">
        <v>32</v>
      </c>
      <c r="D1116" s="6" t="s">
        <v>31</v>
      </c>
      <c r="E1116" s="6" t="s">
        <v>508</v>
      </c>
      <c r="F1116" s="5">
        <v>-0.31890304289987192</v>
      </c>
      <c r="G1116" s="5">
        <v>0.63840799999999998</v>
      </c>
      <c r="H1116" s="5">
        <v>1.053538232355776</v>
      </c>
      <c r="I1116" s="4" t="s">
        <v>7</v>
      </c>
      <c r="J1116" s="4" t="s">
        <v>402</v>
      </c>
    </row>
    <row r="1117" spans="1:10">
      <c r="A1117" s="6" t="s">
        <v>6</v>
      </c>
      <c r="B1117" s="6">
        <v>239</v>
      </c>
      <c r="C1117" s="6" t="s">
        <v>27</v>
      </c>
      <c r="D1117" s="6" t="s">
        <v>26</v>
      </c>
      <c r="E1117" s="6" t="s">
        <v>653</v>
      </c>
      <c r="F1117" s="5">
        <v>0.31633692074682951</v>
      </c>
      <c r="G1117" s="5">
        <v>2.3388909999999998</v>
      </c>
      <c r="H1117" s="5">
        <v>1.0755206073941601</v>
      </c>
      <c r="I1117" s="4" t="s">
        <v>652</v>
      </c>
      <c r="J1117" s="4" t="s">
        <v>36</v>
      </c>
    </row>
    <row r="1118" spans="1:10">
      <c r="A1118" s="6" t="s">
        <v>6</v>
      </c>
      <c r="B1118" s="6">
        <v>225</v>
      </c>
      <c r="C1118" s="6" t="s">
        <v>27</v>
      </c>
      <c r="D1118" s="6" t="s">
        <v>26</v>
      </c>
      <c r="E1118" s="6" t="s">
        <v>478</v>
      </c>
      <c r="F1118" s="5">
        <v>-0.31068254844905108</v>
      </c>
      <c r="G1118" s="5">
        <v>0.58566499999999999</v>
      </c>
      <c r="H1118" s="5">
        <v>1.306676162109091</v>
      </c>
      <c r="I1118" s="4" t="s">
        <v>477</v>
      </c>
      <c r="J1118" s="4" t="s">
        <v>474</v>
      </c>
    </row>
    <row r="1119" spans="1:10">
      <c r="A1119" s="6" t="s">
        <v>6</v>
      </c>
      <c r="B1119" s="6">
        <v>811</v>
      </c>
      <c r="C1119" s="6" t="s">
        <v>32</v>
      </c>
      <c r="D1119" s="6" t="s">
        <v>31</v>
      </c>
      <c r="E1119" s="6" t="s">
        <v>300</v>
      </c>
      <c r="F1119" s="5">
        <v>-0.29923316753522972</v>
      </c>
      <c r="G1119" s="5">
        <v>0.53859000000000001</v>
      </c>
      <c r="H1119" s="5">
        <v>1.264647980801568</v>
      </c>
      <c r="I1119" s="4" t="s">
        <v>299</v>
      </c>
      <c r="J1119" s="4" t="s">
        <v>298</v>
      </c>
    </row>
    <row r="1120" spans="1:10">
      <c r="A1120" s="6" t="s">
        <v>6</v>
      </c>
      <c r="B1120" s="6">
        <v>234</v>
      </c>
      <c r="C1120" s="6" t="s">
        <v>27</v>
      </c>
      <c r="D1120" s="6" t="s">
        <v>26</v>
      </c>
      <c r="E1120" s="6" t="s">
        <v>215</v>
      </c>
      <c r="F1120" s="5">
        <v>0.29433525869457089</v>
      </c>
      <c r="G1120" s="5">
        <v>3.8892250000000002</v>
      </c>
      <c r="H1120" s="5">
        <v>1.115607575878492</v>
      </c>
      <c r="I1120" s="4" t="s">
        <v>214</v>
      </c>
      <c r="J1120" s="4" t="s">
        <v>117</v>
      </c>
    </row>
    <row r="1121" spans="1:10">
      <c r="A1121" s="6" t="s">
        <v>6</v>
      </c>
      <c r="B1121" s="6">
        <v>194</v>
      </c>
      <c r="C1121" s="6" t="s">
        <v>27</v>
      </c>
      <c r="D1121" s="6" t="s">
        <v>26</v>
      </c>
      <c r="E1121" s="6" t="s">
        <v>406</v>
      </c>
      <c r="F1121" s="5">
        <v>-0.27950433633809019</v>
      </c>
      <c r="G1121" s="5">
        <v>0.63248700000000002</v>
      </c>
      <c r="H1121" s="5">
        <v>1.0300373288394671</v>
      </c>
      <c r="I1121" s="4" t="s">
        <v>405</v>
      </c>
      <c r="J1121" s="4" t="s">
        <v>235</v>
      </c>
    </row>
    <row r="1122" spans="1:10">
      <c r="A1122" s="6" t="s">
        <v>6</v>
      </c>
      <c r="B1122" s="6">
        <v>1026</v>
      </c>
      <c r="C1122" s="6" t="s">
        <v>99</v>
      </c>
      <c r="D1122" s="6" t="s">
        <v>98</v>
      </c>
      <c r="E1122" s="6" t="s">
        <v>97</v>
      </c>
      <c r="F1122" s="5">
        <v>-0.2773647092610303</v>
      </c>
      <c r="G1122" s="5">
        <v>5.8104500000000003</v>
      </c>
      <c r="H1122" s="5">
        <v>1.089229357051988</v>
      </c>
      <c r="I1122" s="4" t="s">
        <v>96</v>
      </c>
      <c r="J1122" s="4" t="s">
        <v>95</v>
      </c>
    </row>
    <row r="1123" spans="1:10">
      <c r="A1123" s="6" t="s">
        <v>6</v>
      </c>
      <c r="B1123" s="6">
        <v>364</v>
      </c>
      <c r="C1123" s="6" t="s">
        <v>27</v>
      </c>
      <c r="D1123" s="6" t="s">
        <v>26</v>
      </c>
      <c r="E1123" s="6" t="s">
        <v>131</v>
      </c>
      <c r="F1123" s="5">
        <v>0.27391272076460882</v>
      </c>
      <c r="G1123" s="5">
        <v>1.905346</v>
      </c>
      <c r="H1123" s="5">
        <v>1.078923758501565</v>
      </c>
      <c r="I1123" s="4" t="s">
        <v>130</v>
      </c>
      <c r="J1123" s="4" t="s">
        <v>45</v>
      </c>
    </row>
    <row r="1124" spans="1:10">
      <c r="A1124" s="6" t="s">
        <v>6</v>
      </c>
      <c r="B1124" s="6">
        <v>850</v>
      </c>
      <c r="C1124" s="6" t="s">
        <v>32</v>
      </c>
      <c r="D1124" s="6" t="s">
        <v>31</v>
      </c>
      <c r="E1124" s="6" t="s">
        <v>378</v>
      </c>
      <c r="F1124" s="5">
        <v>0.26756330265833572</v>
      </c>
      <c r="G1124" s="5">
        <v>1.7278480000000001</v>
      </c>
      <c r="H1124" s="5">
        <v>1.1744320809049931</v>
      </c>
      <c r="I1124" s="4" t="s">
        <v>377</v>
      </c>
      <c r="J1124" s="4" t="s">
        <v>376</v>
      </c>
    </row>
    <row r="1125" spans="1:10">
      <c r="A1125" s="6" t="s">
        <v>6</v>
      </c>
      <c r="B1125" s="6">
        <v>726</v>
      </c>
      <c r="C1125" s="6" t="s">
        <v>78</v>
      </c>
      <c r="D1125" s="6" t="s">
        <v>77</v>
      </c>
      <c r="E1125" s="6" t="s">
        <v>76</v>
      </c>
      <c r="F1125" s="5">
        <v>-0.25173245076470568</v>
      </c>
      <c r="G1125" s="5">
        <v>0.65560499999999999</v>
      </c>
      <c r="H1125" s="5">
        <v>1.0892451233360649</v>
      </c>
      <c r="I1125" s="4" t="s">
        <v>75</v>
      </c>
      <c r="J1125" s="4" t="s">
        <v>74</v>
      </c>
    </row>
    <row r="1126" spans="1:10">
      <c r="A1126" s="6" t="s">
        <v>6</v>
      </c>
      <c r="B1126" s="6">
        <v>233</v>
      </c>
      <c r="C1126" s="6" t="s">
        <v>27</v>
      </c>
      <c r="D1126" s="6" t="s">
        <v>26</v>
      </c>
      <c r="E1126" s="6" t="s">
        <v>756</v>
      </c>
      <c r="F1126" s="5">
        <v>0.24708594657529251</v>
      </c>
      <c r="G1126" s="5">
        <v>3.6575370000000009</v>
      </c>
      <c r="H1126" s="5">
        <v>1.07586762487844</v>
      </c>
      <c r="I1126" s="4" t="s">
        <v>755</v>
      </c>
      <c r="J1126" s="4" t="s">
        <v>117</v>
      </c>
    </row>
    <row r="1127" spans="1:10">
      <c r="A1127" s="6" t="s">
        <v>6</v>
      </c>
      <c r="B1127" s="6">
        <v>996</v>
      </c>
      <c r="C1127" s="6" t="s">
        <v>32</v>
      </c>
      <c r="D1127" s="6" t="s">
        <v>31</v>
      </c>
      <c r="E1127" s="6" t="s">
        <v>412</v>
      </c>
      <c r="F1127" s="5">
        <v>0.24499190934041681</v>
      </c>
      <c r="G1127" s="5">
        <v>2.780097</v>
      </c>
      <c r="H1127" s="5">
        <v>1.1357818833775439</v>
      </c>
      <c r="I1127" s="4" t="s">
        <v>411</v>
      </c>
      <c r="J1127" s="4" t="s">
        <v>144</v>
      </c>
    </row>
    <row r="1128" spans="1:10">
      <c r="A1128" s="6" t="s">
        <v>6</v>
      </c>
      <c r="B1128" s="6">
        <v>211</v>
      </c>
      <c r="C1128" s="6" t="s">
        <v>27</v>
      </c>
      <c r="D1128" s="6" t="s">
        <v>26</v>
      </c>
      <c r="E1128" s="6" t="s">
        <v>754</v>
      </c>
      <c r="F1128" s="5">
        <v>0.2249000180121799</v>
      </c>
      <c r="G1128" s="5">
        <v>2.9658660000000001</v>
      </c>
      <c r="H1128" s="5">
        <v>1.035699670417991</v>
      </c>
      <c r="I1128" s="4" t="s">
        <v>753</v>
      </c>
      <c r="J1128" s="4" t="s">
        <v>628</v>
      </c>
    </row>
    <row r="1129" spans="1:10">
      <c r="A1129" s="6" t="s">
        <v>6</v>
      </c>
      <c r="B1129" s="6">
        <v>816</v>
      </c>
      <c r="C1129" s="6" t="s">
        <v>32</v>
      </c>
      <c r="D1129" s="6" t="s">
        <v>31</v>
      </c>
      <c r="E1129" s="6" t="s">
        <v>312</v>
      </c>
      <c r="F1129" s="5">
        <v>0.21807231149385231</v>
      </c>
      <c r="G1129" s="5">
        <v>3.5900780000000001</v>
      </c>
      <c r="H1129" s="5">
        <v>1.0469467887690149</v>
      </c>
      <c r="I1129" s="4" t="s">
        <v>311</v>
      </c>
      <c r="J1129" s="4" t="s">
        <v>144</v>
      </c>
    </row>
    <row r="1130" spans="1:10">
      <c r="A1130" s="6" t="s">
        <v>6</v>
      </c>
      <c r="B1130" s="6">
        <v>547</v>
      </c>
      <c r="C1130" s="6" t="s">
        <v>27</v>
      </c>
      <c r="D1130" s="6" t="s">
        <v>26</v>
      </c>
      <c r="E1130" s="6" t="s">
        <v>169</v>
      </c>
      <c r="F1130" s="5">
        <v>0.21450412508886349</v>
      </c>
      <c r="G1130" s="5">
        <v>2.014491</v>
      </c>
      <c r="H1130" s="5">
        <v>1.0846711478399911</v>
      </c>
      <c r="I1130" s="4" t="s">
        <v>168</v>
      </c>
      <c r="J1130" s="4" t="s">
        <v>36</v>
      </c>
    </row>
    <row r="1131" spans="1:10">
      <c r="A1131" s="6" t="s">
        <v>6</v>
      </c>
      <c r="B1131" s="6">
        <v>238</v>
      </c>
      <c r="C1131" s="6" t="s">
        <v>27</v>
      </c>
      <c r="D1131" s="6" t="s">
        <v>26</v>
      </c>
      <c r="E1131" s="6" t="s">
        <v>651</v>
      </c>
      <c r="F1131" s="5">
        <v>0.2140012019087611</v>
      </c>
      <c r="G1131" s="5">
        <v>2.3597220000000001</v>
      </c>
      <c r="H1131" s="5">
        <v>1.0489630842682041</v>
      </c>
      <c r="I1131" s="4" t="s">
        <v>650</v>
      </c>
      <c r="J1131" s="4" t="s">
        <v>36</v>
      </c>
    </row>
    <row r="1132" spans="1:10">
      <c r="A1132" s="6" t="s">
        <v>6</v>
      </c>
      <c r="B1132" s="6">
        <v>37</v>
      </c>
      <c r="C1132" s="6" t="s">
        <v>381</v>
      </c>
      <c r="D1132" s="6" t="s">
        <v>26</v>
      </c>
      <c r="E1132" s="6" t="s">
        <v>350</v>
      </c>
      <c r="F1132" s="5">
        <v>-0.20859016797987789</v>
      </c>
      <c r="G1132" s="5">
        <v>0.66830800000000001</v>
      </c>
      <c r="H1132" s="5">
        <v>1.0643552686258151</v>
      </c>
      <c r="I1132" s="4" t="s">
        <v>349</v>
      </c>
      <c r="J1132" s="4" t="s">
        <v>235</v>
      </c>
    </row>
    <row r="1133" spans="1:10">
      <c r="A1133" s="6" t="s">
        <v>6</v>
      </c>
      <c r="B1133" s="6">
        <v>728</v>
      </c>
      <c r="C1133" s="6" t="s">
        <v>78</v>
      </c>
      <c r="D1133" s="6" t="s">
        <v>77</v>
      </c>
      <c r="E1133" s="6" t="s">
        <v>679</v>
      </c>
      <c r="F1133" s="5">
        <v>-0.200678784869152</v>
      </c>
      <c r="G1133" s="5">
        <v>0.69155800000000001</v>
      </c>
      <c r="H1133" s="5">
        <v>1.101613836509943</v>
      </c>
      <c r="I1133" s="4" t="s">
        <v>678</v>
      </c>
      <c r="J1133" s="4" t="s">
        <v>74</v>
      </c>
    </row>
    <row r="1134" spans="1:10">
      <c r="A1134" s="6" t="s">
        <v>6</v>
      </c>
      <c r="B1134" s="6">
        <v>871</v>
      </c>
      <c r="C1134" s="6" t="s">
        <v>32</v>
      </c>
      <c r="D1134" s="6" t="s">
        <v>31</v>
      </c>
      <c r="E1134" s="6" t="s">
        <v>331</v>
      </c>
      <c r="F1134" s="5">
        <v>0.1946449191716163</v>
      </c>
      <c r="G1134" s="5">
        <v>1.9311879999999999</v>
      </c>
      <c r="H1134" s="5">
        <v>1.062870202318893</v>
      </c>
      <c r="I1134" s="4" t="s">
        <v>330</v>
      </c>
      <c r="J1134" s="4" t="s">
        <v>92</v>
      </c>
    </row>
    <row r="1135" spans="1:10">
      <c r="A1135" s="6" t="s">
        <v>6</v>
      </c>
      <c r="B1135" s="6">
        <v>203</v>
      </c>
      <c r="C1135" s="6" t="s">
        <v>27</v>
      </c>
      <c r="D1135" s="6" t="s">
        <v>26</v>
      </c>
      <c r="E1135" s="6" t="s">
        <v>275</v>
      </c>
      <c r="F1135" s="5">
        <v>-0.19335608013088759</v>
      </c>
      <c r="G1135" s="5">
        <v>0.68380699999999994</v>
      </c>
      <c r="H1135" s="5">
        <v>1.0317041739195389</v>
      </c>
      <c r="I1135" s="4" t="s">
        <v>274</v>
      </c>
      <c r="J1135" s="4" t="s">
        <v>235</v>
      </c>
    </row>
    <row r="1136" spans="1:10">
      <c r="A1136" s="6" t="s">
        <v>6</v>
      </c>
      <c r="B1136" s="6">
        <v>198</v>
      </c>
      <c r="C1136" s="6" t="s">
        <v>27</v>
      </c>
      <c r="D1136" s="6" t="s">
        <v>26</v>
      </c>
      <c r="E1136" s="6" t="s">
        <v>586</v>
      </c>
      <c r="F1136" s="5">
        <v>-0.19061651564727691</v>
      </c>
      <c r="G1136" s="5">
        <v>0.80083800000000005</v>
      </c>
      <c r="H1136" s="5">
        <v>1.094359826888212</v>
      </c>
      <c r="I1136" s="4" t="s">
        <v>585</v>
      </c>
      <c r="J1136" s="4" t="s">
        <v>62</v>
      </c>
    </row>
    <row r="1137" spans="1:10">
      <c r="A1137" s="6" t="s">
        <v>6</v>
      </c>
      <c r="B1137" s="6">
        <v>880</v>
      </c>
      <c r="C1137" s="6" t="s">
        <v>32</v>
      </c>
      <c r="D1137" s="6" t="s">
        <v>31</v>
      </c>
      <c r="E1137" s="6" t="s">
        <v>752</v>
      </c>
      <c r="F1137" s="5">
        <v>0.17612350090337989</v>
      </c>
      <c r="G1137" s="5">
        <v>3.166401</v>
      </c>
      <c r="H1137" s="5">
        <v>1.032549313696455</v>
      </c>
      <c r="I1137" s="4" t="s">
        <v>751</v>
      </c>
      <c r="J1137" s="4" t="s">
        <v>144</v>
      </c>
    </row>
    <row r="1138" spans="1:10">
      <c r="A1138" s="6" t="s">
        <v>6</v>
      </c>
      <c r="B1138" s="6">
        <v>200</v>
      </c>
      <c r="C1138" s="6" t="s">
        <v>27</v>
      </c>
      <c r="D1138" s="6" t="s">
        <v>26</v>
      </c>
      <c r="E1138" s="6" t="s">
        <v>171</v>
      </c>
      <c r="F1138" s="5">
        <v>-0.17449701371956161</v>
      </c>
      <c r="G1138" s="5">
        <v>0.69225100000000006</v>
      </c>
      <c r="H1138" s="5">
        <v>1.0784183269612311</v>
      </c>
      <c r="I1138" s="4" t="s">
        <v>170</v>
      </c>
      <c r="J1138" s="4" t="s">
        <v>62</v>
      </c>
    </row>
    <row r="1139" spans="1:10">
      <c r="A1139" s="6" t="s">
        <v>6</v>
      </c>
      <c r="B1139" s="6">
        <v>235</v>
      </c>
      <c r="C1139" s="6" t="s">
        <v>27</v>
      </c>
      <c r="D1139" s="6" t="s">
        <v>26</v>
      </c>
      <c r="E1139" s="6" t="s">
        <v>287</v>
      </c>
      <c r="F1139" s="5">
        <v>0.1744620608688203</v>
      </c>
      <c r="G1139" s="5">
        <v>4.7863069999999999</v>
      </c>
      <c r="H1139" s="5">
        <v>1.056290786867488</v>
      </c>
      <c r="I1139" s="4" t="s">
        <v>286</v>
      </c>
      <c r="J1139" s="4" t="s">
        <v>117</v>
      </c>
    </row>
    <row r="1140" spans="1:10">
      <c r="A1140" s="6" t="s">
        <v>6</v>
      </c>
      <c r="B1140" s="6">
        <v>776</v>
      </c>
      <c r="C1140" s="6" t="s">
        <v>32</v>
      </c>
      <c r="D1140" s="6" t="s">
        <v>31</v>
      </c>
      <c r="E1140" s="6" t="s">
        <v>146</v>
      </c>
      <c r="F1140" s="5">
        <v>0.1655530527873959</v>
      </c>
      <c r="G1140" s="5">
        <v>2.763922</v>
      </c>
      <c r="H1140" s="5">
        <v>1.0801853305837379</v>
      </c>
      <c r="I1140" s="4" t="s">
        <v>145</v>
      </c>
      <c r="J1140" s="4" t="s">
        <v>144</v>
      </c>
    </row>
    <row r="1141" spans="1:10">
      <c r="A1141" s="6" t="s">
        <v>6</v>
      </c>
      <c r="B1141" s="6">
        <v>625</v>
      </c>
      <c r="C1141" s="6" t="s">
        <v>27</v>
      </c>
      <c r="D1141" s="6" t="s">
        <v>26</v>
      </c>
      <c r="E1141" s="6" t="s">
        <v>750</v>
      </c>
      <c r="F1141" s="5">
        <v>0.1640165439697914</v>
      </c>
      <c r="G1141" s="5">
        <v>1.73506</v>
      </c>
      <c r="H1141" s="5">
        <v>1.0520677095453621</v>
      </c>
      <c r="I1141" s="4" t="s">
        <v>749</v>
      </c>
      <c r="J1141" s="4" t="s">
        <v>748</v>
      </c>
    </row>
    <row r="1142" spans="1:10">
      <c r="A1142" s="6" t="s">
        <v>6</v>
      </c>
      <c r="B1142" s="6">
        <v>3</v>
      </c>
      <c r="C1142" s="6" t="s">
        <v>99</v>
      </c>
      <c r="D1142" s="6" t="s">
        <v>111</v>
      </c>
      <c r="E1142" s="6" t="s">
        <v>564</v>
      </c>
      <c r="F1142" s="5">
        <v>0.16047295767714259</v>
      </c>
      <c r="G1142" s="5">
        <v>1.1018680000000001</v>
      </c>
      <c r="H1142" s="5">
        <v>1.0837533855555881</v>
      </c>
      <c r="I1142" s="4" t="s">
        <v>563</v>
      </c>
      <c r="J1142" s="4" t="s">
        <v>108</v>
      </c>
    </row>
    <row r="1143" spans="1:10">
      <c r="A1143" s="6" t="s">
        <v>6</v>
      </c>
      <c r="B1143" s="6">
        <v>356</v>
      </c>
      <c r="C1143" s="6" t="s">
        <v>27</v>
      </c>
      <c r="D1143" s="6" t="s">
        <v>26</v>
      </c>
      <c r="E1143" s="6" t="s">
        <v>278</v>
      </c>
      <c r="F1143" s="5">
        <v>0.1584470336105239</v>
      </c>
      <c r="G1143" s="5">
        <v>1.762375</v>
      </c>
      <c r="H1143" s="5">
        <v>1.0374136129297939</v>
      </c>
      <c r="I1143" s="4" t="s">
        <v>277</v>
      </c>
      <c r="J1143" s="4" t="s">
        <v>276</v>
      </c>
    </row>
    <row r="1144" spans="1:10">
      <c r="A1144" s="6" t="s">
        <v>6</v>
      </c>
      <c r="B1144" s="6">
        <v>981</v>
      </c>
      <c r="C1144" s="6" t="s">
        <v>32</v>
      </c>
      <c r="D1144" s="6" t="s">
        <v>31</v>
      </c>
      <c r="E1144" s="6" t="s">
        <v>375</v>
      </c>
      <c r="F1144" s="5">
        <v>0.15430801937721511</v>
      </c>
      <c r="G1144" s="5">
        <v>3.1609820000000002</v>
      </c>
      <c r="H1144" s="5">
        <v>1.068676181556526</v>
      </c>
      <c r="I1144" s="4" t="s">
        <v>374</v>
      </c>
      <c r="J1144" s="4" t="s">
        <v>144</v>
      </c>
    </row>
    <row r="1145" spans="1:10">
      <c r="A1145" s="6" t="s">
        <v>6</v>
      </c>
      <c r="B1145" s="6">
        <v>490</v>
      </c>
      <c r="C1145" s="6" t="s">
        <v>27</v>
      </c>
      <c r="D1145" s="6" t="s">
        <v>26</v>
      </c>
      <c r="E1145" s="6" t="s">
        <v>634</v>
      </c>
      <c r="F1145" s="5">
        <v>0.1519648115946983</v>
      </c>
      <c r="G1145" s="5">
        <v>1.6694279999999999</v>
      </c>
      <c r="H1145" s="5">
        <v>1.2063214687420969</v>
      </c>
      <c r="I1145" s="4" t="s">
        <v>633</v>
      </c>
      <c r="J1145" s="4" t="s">
        <v>570</v>
      </c>
    </row>
    <row r="1146" spans="1:10">
      <c r="A1146" s="6" t="s">
        <v>6</v>
      </c>
      <c r="B1146" s="6">
        <v>587</v>
      </c>
      <c r="C1146" s="6" t="s">
        <v>27</v>
      </c>
      <c r="D1146" s="6" t="s">
        <v>26</v>
      </c>
      <c r="E1146" s="6" t="s">
        <v>154</v>
      </c>
      <c r="F1146" s="5">
        <v>0.1438085076074288</v>
      </c>
      <c r="G1146" s="5">
        <v>1.4725410000000001</v>
      </c>
      <c r="H1146" s="5">
        <v>1.1507971915913291</v>
      </c>
      <c r="I1146" s="4" t="s">
        <v>153</v>
      </c>
      <c r="J1146" s="4" t="s">
        <v>136</v>
      </c>
    </row>
    <row r="1147" spans="1:10">
      <c r="A1147" s="6" t="s">
        <v>6</v>
      </c>
      <c r="B1147" s="6">
        <v>592</v>
      </c>
      <c r="C1147" s="6" t="s">
        <v>27</v>
      </c>
      <c r="D1147" s="6" t="s">
        <v>26</v>
      </c>
      <c r="E1147" s="6" t="s">
        <v>138</v>
      </c>
      <c r="F1147" s="5">
        <v>0.1432641564647969</v>
      </c>
      <c r="G1147" s="5">
        <v>1.672418</v>
      </c>
      <c r="H1147" s="5">
        <v>1.110443077015804</v>
      </c>
      <c r="I1147" s="4" t="s">
        <v>137</v>
      </c>
      <c r="J1147" s="4" t="s">
        <v>136</v>
      </c>
    </row>
    <row r="1148" spans="1:10">
      <c r="A1148" s="6" t="s">
        <v>6</v>
      </c>
      <c r="B1148" s="6">
        <v>505</v>
      </c>
      <c r="C1148" s="6" t="s">
        <v>27</v>
      </c>
      <c r="D1148" s="6" t="s">
        <v>26</v>
      </c>
      <c r="E1148" s="6" t="s">
        <v>196</v>
      </c>
      <c r="F1148" s="5">
        <v>0.13322259646822451</v>
      </c>
      <c r="G1148" s="5">
        <v>1.6934689999999999</v>
      </c>
      <c r="H1148" s="5">
        <v>1.1252251146413419</v>
      </c>
      <c r="I1148" s="4" t="s">
        <v>195</v>
      </c>
      <c r="J1148" s="4" t="s">
        <v>68</v>
      </c>
    </row>
    <row r="1149" spans="1:10">
      <c r="A1149" s="6" t="s">
        <v>6</v>
      </c>
      <c r="B1149" s="6">
        <v>528</v>
      </c>
      <c r="C1149" s="6" t="s">
        <v>27</v>
      </c>
      <c r="D1149" s="6" t="s">
        <v>26</v>
      </c>
      <c r="E1149" s="6" t="s">
        <v>261</v>
      </c>
      <c r="F1149" s="5">
        <v>0.10955663455175479</v>
      </c>
      <c r="G1149" s="5">
        <v>1.598417</v>
      </c>
      <c r="H1149" s="5">
        <v>1.0704443030406039</v>
      </c>
      <c r="I1149" s="4" t="s">
        <v>260</v>
      </c>
      <c r="J1149" s="4" t="s">
        <v>259</v>
      </c>
    </row>
    <row r="1150" spans="1:10">
      <c r="A1150" s="6" t="s">
        <v>6</v>
      </c>
      <c r="B1150" s="6">
        <v>929</v>
      </c>
      <c r="C1150" s="6" t="s">
        <v>32</v>
      </c>
      <c r="D1150" s="6" t="s">
        <v>31</v>
      </c>
      <c r="E1150" s="6" t="s">
        <v>747</v>
      </c>
      <c r="F1150" s="5">
        <v>9.9854990232548457E-2</v>
      </c>
      <c r="G1150" s="5">
        <v>1.396088</v>
      </c>
      <c r="H1150" s="5">
        <v>1.0217464547503301</v>
      </c>
      <c r="I1150" s="4" t="s">
        <v>746</v>
      </c>
      <c r="J1150" s="4" t="s">
        <v>79</v>
      </c>
    </row>
    <row r="1151" spans="1:10">
      <c r="A1151" s="6" t="s">
        <v>6</v>
      </c>
      <c r="B1151" s="6">
        <v>481</v>
      </c>
      <c r="C1151" s="6" t="s">
        <v>27</v>
      </c>
      <c r="D1151" s="6" t="s">
        <v>26</v>
      </c>
      <c r="E1151" s="6" t="s">
        <v>745</v>
      </c>
      <c r="F1151" s="5">
        <v>9.8412144463985232E-2</v>
      </c>
      <c r="G1151" s="5">
        <v>1.72129</v>
      </c>
      <c r="H1151" s="5">
        <v>1.18349584107702</v>
      </c>
      <c r="I1151" s="4" t="s">
        <v>744</v>
      </c>
      <c r="J1151" s="4" t="s">
        <v>570</v>
      </c>
    </row>
    <row r="1152" spans="1:10">
      <c r="A1152" s="6" t="s">
        <v>6</v>
      </c>
      <c r="B1152" s="6">
        <v>6</v>
      </c>
      <c r="C1152" s="6" t="s">
        <v>99</v>
      </c>
      <c r="D1152" s="6" t="s">
        <v>98</v>
      </c>
      <c r="E1152" s="6" t="s">
        <v>471</v>
      </c>
      <c r="F1152" s="5">
        <v>-9.5748072193518441E-2</v>
      </c>
      <c r="G1152" s="5">
        <v>0.79095799999999994</v>
      </c>
      <c r="H1152" s="5">
        <v>1.5039532477271751</v>
      </c>
      <c r="I1152" s="4" t="s">
        <v>470</v>
      </c>
      <c r="J1152" s="4" t="s">
        <v>95</v>
      </c>
    </row>
    <row r="1153" spans="1:10">
      <c r="A1153" s="6" t="s">
        <v>6</v>
      </c>
      <c r="B1153" s="6">
        <v>190</v>
      </c>
      <c r="C1153" s="6" t="s">
        <v>27</v>
      </c>
      <c r="D1153" s="6" t="s">
        <v>26</v>
      </c>
      <c r="E1153" s="6" t="s">
        <v>465</v>
      </c>
      <c r="F1153" s="5">
        <v>-8.9384729713139668E-2</v>
      </c>
      <c r="G1153" s="5">
        <v>0.619224</v>
      </c>
      <c r="H1153" s="5">
        <v>1.105247004935578</v>
      </c>
      <c r="I1153" s="4" t="s">
        <v>464</v>
      </c>
      <c r="J1153" s="4" t="s">
        <v>235</v>
      </c>
    </row>
    <row r="1154" spans="1:10">
      <c r="A1154" s="6" t="s">
        <v>6</v>
      </c>
      <c r="B1154" s="6">
        <v>507</v>
      </c>
      <c r="C1154" s="6" t="s">
        <v>27</v>
      </c>
      <c r="D1154" s="6" t="s">
        <v>26</v>
      </c>
      <c r="E1154" s="6" t="s">
        <v>670</v>
      </c>
      <c r="F1154" s="5">
        <v>8.8027588216954014E-2</v>
      </c>
      <c r="G1154" s="5">
        <v>1.3552679999999999</v>
      </c>
      <c r="H1154" s="5">
        <v>1.118888227775483</v>
      </c>
      <c r="I1154" s="4" t="s">
        <v>669</v>
      </c>
      <c r="J1154" s="4" t="s">
        <v>68</v>
      </c>
    </row>
    <row r="1155" spans="1:10">
      <c r="A1155" s="6" t="s">
        <v>6</v>
      </c>
      <c r="B1155" s="6">
        <v>1009</v>
      </c>
      <c r="C1155" s="6" t="s">
        <v>32</v>
      </c>
      <c r="D1155" s="6" t="s">
        <v>31</v>
      </c>
      <c r="E1155" s="6" t="s">
        <v>53</v>
      </c>
      <c r="F1155" s="5">
        <v>8.4042058071833181E-2</v>
      </c>
      <c r="G1155" s="5">
        <v>1.4738709999999999</v>
      </c>
      <c r="H1155" s="5">
        <v>1.0923909401518901</v>
      </c>
      <c r="I1155" s="4" t="s">
        <v>52</v>
      </c>
      <c r="J1155" s="4" t="s">
        <v>51</v>
      </c>
    </row>
    <row r="1156" spans="1:10">
      <c r="A1156" s="6" t="s">
        <v>6</v>
      </c>
      <c r="B1156" s="6">
        <v>488</v>
      </c>
      <c r="C1156" s="6" t="s">
        <v>27</v>
      </c>
      <c r="D1156" s="6" t="s">
        <v>26</v>
      </c>
      <c r="E1156" s="6" t="s">
        <v>572</v>
      </c>
      <c r="F1156" s="5">
        <v>7.3415073142270429E-2</v>
      </c>
      <c r="G1156" s="5">
        <v>1.3819349999999999</v>
      </c>
      <c r="H1156" s="5">
        <v>1.283440405118911</v>
      </c>
      <c r="I1156" s="4" t="s">
        <v>571</v>
      </c>
      <c r="J1156" s="4" t="s">
        <v>570</v>
      </c>
    </row>
    <row r="1157" spans="1:10">
      <c r="A1157" s="6" t="s">
        <v>6</v>
      </c>
      <c r="B1157" s="6">
        <v>861</v>
      </c>
      <c r="C1157" s="6" t="s">
        <v>32</v>
      </c>
      <c r="D1157" s="6" t="s">
        <v>31</v>
      </c>
      <c r="E1157" s="6" t="s">
        <v>242</v>
      </c>
      <c r="F1157" s="5">
        <v>6.2000000251818697E-2</v>
      </c>
      <c r="G1157" s="5">
        <v>1.2516590000000001</v>
      </c>
      <c r="H1157" s="5">
        <v>1.1207578782365799</v>
      </c>
      <c r="I1157" s="4" t="s">
        <v>241</v>
      </c>
      <c r="J1157" s="4" t="s">
        <v>51</v>
      </c>
    </row>
    <row r="1158" spans="1:10">
      <c r="A1158" s="6" t="s">
        <v>5</v>
      </c>
      <c r="B1158" s="6">
        <v>956</v>
      </c>
      <c r="C1158" s="6" t="s">
        <v>32</v>
      </c>
      <c r="D1158" s="6" t="s">
        <v>31</v>
      </c>
      <c r="E1158" s="6" t="s">
        <v>487</v>
      </c>
      <c r="F1158" s="5">
        <v>2.9351715448279529</v>
      </c>
      <c r="G1158" s="5">
        <v>10.675560000000001</v>
      </c>
      <c r="H1158" s="5">
        <v>1.2901453325423189</v>
      </c>
      <c r="I1158" s="4" t="s">
        <v>486</v>
      </c>
      <c r="J1158" s="4" t="s">
        <v>402</v>
      </c>
    </row>
    <row r="1159" spans="1:10">
      <c r="A1159" s="6" t="s">
        <v>5</v>
      </c>
      <c r="B1159" s="6">
        <v>0</v>
      </c>
      <c r="F1159" s="5">
        <v>-2.555387157256146</v>
      </c>
      <c r="I1159" s="4" t="s">
        <v>521</v>
      </c>
      <c r="J1159" s="4" t="s">
        <v>521</v>
      </c>
    </row>
    <row r="1160" spans="1:10">
      <c r="A1160" s="6" t="s">
        <v>5</v>
      </c>
      <c r="B1160" s="6">
        <v>964</v>
      </c>
      <c r="C1160" s="6" t="s">
        <v>32</v>
      </c>
      <c r="D1160" s="6" t="s">
        <v>31</v>
      </c>
      <c r="E1160" s="6" t="s">
        <v>520</v>
      </c>
      <c r="F1160" s="5">
        <v>-1.101213125062132</v>
      </c>
      <c r="G1160" s="5">
        <v>0.29173900000000003</v>
      </c>
      <c r="H1160" s="5">
        <v>1.17865496125124</v>
      </c>
      <c r="I1160" s="4" t="s">
        <v>519</v>
      </c>
      <c r="J1160" s="4" t="s">
        <v>444</v>
      </c>
    </row>
    <row r="1161" spans="1:10">
      <c r="A1161" s="6" t="s">
        <v>5</v>
      </c>
      <c r="B1161" s="6">
        <v>7</v>
      </c>
      <c r="C1161" s="6" t="s">
        <v>99</v>
      </c>
      <c r="D1161" s="6" t="s">
        <v>98</v>
      </c>
      <c r="E1161" s="6" t="s">
        <v>518</v>
      </c>
      <c r="F1161" s="5">
        <v>1.09855767439202</v>
      </c>
      <c r="G1161" s="5">
        <v>0.400584</v>
      </c>
      <c r="H1161" s="5">
        <v>1.42499861049152</v>
      </c>
      <c r="I1161" s="4" t="s">
        <v>517</v>
      </c>
      <c r="J1161" s="4" t="s">
        <v>95</v>
      </c>
    </row>
    <row r="1162" spans="1:10">
      <c r="A1162" s="6" t="s">
        <v>5</v>
      </c>
      <c r="B1162" s="6">
        <v>774</v>
      </c>
      <c r="C1162" s="6" t="s">
        <v>32</v>
      </c>
      <c r="D1162" s="6" t="s">
        <v>31</v>
      </c>
      <c r="E1162" s="6" t="s">
        <v>512</v>
      </c>
      <c r="F1162" s="5">
        <v>-1.097677925356572</v>
      </c>
      <c r="G1162" s="5">
        <v>0.42117500000000002</v>
      </c>
      <c r="H1162" s="5">
        <v>1.24066602847604</v>
      </c>
      <c r="I1162" s="4" t="s">
        <v>511</v>
      </c>
      <c r="J1162" s="4" t="s">
        <v>402</v>
      </c>
    </row>
    <row r="1163" spans="1:10">
      <c r="A1163" s="6" t="s">
        <v>5</v>
      </c>
      <c r="B1163" s="6">
        <v>845</v>
      </c>
      <c r="C1163" s="6" t="s">
        <v>32</v>
      </c>
      <c r="D1163" s="6" t="s">
        <v>31</v>
      </c>
      <c r="E1163" s="6" t="s">
        <v>495</v>
      </c>
      <c r="F1163" s="5">
        <v>-1.0639968720546</v>
      </c>
      <c r="G1163" s="5">
        <v>0.35597699999999999</v>
      </c>
      <c r="H1163" s="5">
        <v>1.1621361655426199</v>
      </c>
      <c r="I1163" s="4" t="s">
        <v>494</v>
      </c>
      <c r="J1163" s="4" t="s">
        <v>402</v>
      </c>
    </row>
    <row r="1164" spans="1:10">
      <c r="A1164" s="6" t="s">
        <v>5</v>
      </c>
      <c r="B1164" s="6">
        <v>985</v>
      </c>
      <c r="C1164" s="6" t="s">
        <v>32</v>
      </c>
      <c r="D1164" s="6" t="s">
        <v>31</v>
      </c>
      <c r="E1164" s="6" t="s">
        <v>489</v>
      </c>
      <c r="F1164" s="5">
        <v>-1.0278640686112031</v>
      </c>
      <c r="G1164" s="5">
        <v>0.37517699999999998</v>
      </c>
      <c r="H1164" s="5">
        <v>1.188577890792053</v>
      </c>
      <c r="I1164" s="4" t="s">
        <v>488</v>
      </c>
      <c r="J1164" s="4" t="s">
        <v>402</v>
      </c>
    </row>
    <row r="1165" spans="1:10">
      <c r="A1165" s="6" t="s">
        <v>5</v>
      </c>
      <c r="B1165" s="6">
        <v>983</v>
      </c>
      <c r="C1165" s="6" t="s">
        <v>32</v>
      </c>
      <c r="D1165" s="6" t="s">
        <v>31</v>
      </c>
      <c r="E1165" s="6" t="s">
        <v>516</v>
      </c>
      <c r="F1165" s="5">
        <v>-1.0197157333965929</v>
      </c>
      <c r="G1165" s="5">
        <v>0.302064</v>
      </c>
      <c r="H1165" s="5">
        <v>1.2822484526939379</v>
      </c>
      <c r="I1165" s="4" t="s">
        <v>515</v>
      </c>
      <c r="J1165" s="4" t="s">
        <v>444</v>
      </c>
    </row>
    <row r="1166" spans="1:10">
      <c r="A1166" s="6" t="s">
        <v>5</v>
      </c>
      <c r="B1166" s="6">
        <v>822</v>
      </c>
      <c r="C1166" s="6" t="s">
        <v>32</v>
      </c>
      <c r="D1166" s="6" t="s">
        <v>31</v>
      </c>
      <c r="E1166" s="6" t="s">
        <v>493</v>
      </c>
      <c r="F1166" s="5">
        <v>-1.0193814415711671</v>
      </c>
      <c r="G1166" s="5">
        <v>0.36754900000000001</v>
      </c>
      <c r="H1166" s="5">
        <v>1.1859737580803169</v>
      </c>
      <c r="I1166" s="4" t="s">
        <v>492</v>
      </c>
      <c r="J1166" s="4" t="s">
        <v>402</v>
      </c>
    </row>
    <row r="1167" spans="1:10">
      <c r="A1167" s="6" t="s">
        <v>5</v>
      </c>
      <c r="B1167" s="6">
        <v>787</v>
      </c>
      <c r="C1167" s="6" t="s">
        <v>32</v>
      </c>
      <c r="D1167" s="6" t="s">
        <v>31</v>
      </c>
      <c r="E1167" s="6" t="s">
        <v>497</v>
      </c>
      <c r="F1167" s="5">
        <v>-1.0123196745252649</v>
      </c>
      <c r="G1167" s="5">
        <v>0.36882500000000001</v>
      </c>
      <c r="H1167" s="5">
        <v>1.1557229833019089</v>
      </c>
      <c r="I1167" s="4" t="s">
        <v>496</v>
      </c>
      <c r="J1167" s="4" t="s">
        <v>402</v>
      </c>
    </row>
    <row r="1168" spans="1:10">
      <c r="A1168" s="6" t="s">
        <v>5</v>
      </c>
      <c r="B1168" s="6">
        <v>1011</v>
      </c>
      <c r="C1168" s="6" t="s">
        <v>32</v>
      </c>
      <c r="D1168" s="6" t="s">
        <v>31</v>
      </c>
      <c r="E1168" s="6" t="s">
        <v>514</v>
      </c>
      <c r="F1168" s="5">
        <v>-0.95063478349342123</v>
      </c>
      <c r="G1168" s="5">
        <v>0.46116200000000002</v>
      </c>
      <c r="H1168" s="5">
        <v>1.3121256745577441</v>
      </c>
      <c r="I1168" s="4" t="s">
        <v>513</v>
      </c>
      <c r="J1168" s="4" t="s">
        <v>402</v>
      </c>
    </row>
    <row r="1169" spans="1:10">
      <c r="A1169" s="6" t="s">
        <v>5</v>
      </c>
      <c r="B1169" s="6">
        <v>1019</v>
      </c>
      <c r="C1169" s="6" t="s">
        <v>32</v>
      </c>
      <c r="D1169" s="6" t="s">
        <v>31</v>
      </c>
      <c r="E1169" s="6" t="s">
        <v>505</v>
      </c>
      <c r="F1169" s="5">
        <v>-0.94360960898938517</v>
      </c>
      <c r="G1169" s="5">
        <v>0.40908099999999997</v>
      </c>
      <c r="H1169" s="5">
        <v>1.1257785909177509</v>
      </c>
      <c r="I1169" s="4" t="s">
        <v>504</v>
      </c>
      <c r="J1169" s="4" t="s">
        <v>402</v>
      </c>
    </row>
    <row r="1170" spans="1:10">
      <c r="A1170" s="6" t="s">
        <v>5</v>
      </c>
      <c r="B1170" s="6">
        <v>815</v>
      </c>
      <c r="C1170" s="6" t="s">
        <v>32</v>
      </c>
      <c r="D1170" s="6" t="s">
        <v>31</v>
      </c>
      <c r="E1170" s="6" t="s">
        <v>499</v>
      </c>
      <c r="F1170" s="5">
        <v>-0.91639621218033085</v>
      </c>
      <c r="G1170" s="5">
        <v>0.295991</v>
      </c>
      <c r="H1170" s="5">
        <v>1.1858223209964329</v>
      </c>
      <c r="I1170" s="4" t="s">
        <v>498</v>
      </c>
      <c r="J1170" s="4" t="s">
        <v>402</v>
      </c>
    </row>
    <row r="1171" spans="1:10">
      <c r="A1171" s="6" t="s">
        <v>5</v>
      </c>
      <c r="B1171" s="6">
        <v>800</v>
      </c>
      <c r="C1171" s="6" t="s">
        <v>32</v>
      </c>
      <c r="D1171" s="6" t="s">
        <v>31</v>
      </c>
      <c r="E1171" s="6" t="s">
        <v>501</v>
      </c>
      <c r="F1171" s="5">
        <v>-0.86222205480677794</v>
      </c>
      <c r="G1171" s="5">
        <v>0.27532200000000001</v>
      </c>
      <c r="H1171" s="5">
        <v>1.03414730476009</v>
      </c>
      <c r="I1171" s="4" t="s">
        <v>500</v>
      </c>
      <c r="J1171" s="4" t="s">
        <v>402</v>
      </c>
    </row>
    <row r="1172" spans="1:10">
      <c r="A1172" s="6" t="s">
        <v>5</v>
      </c>
      <c r="B1172" s="6">
        <v>758</v>
      </c>
      <c r="C1172" s="6" t="s">
        <v>32</v>
      </c>
      <c r="D1172" s="6" t="s">
        <v>31</v>
      </c>
      <c r="E1172" s="6" t="s">
        <v>510</v>
      </c>
      <c r="F1172" s="5">
        <v>-0.85792390577402144</v>
      </c>
      <c r="G1172" s="5">
        <v>0.56918800000000003</v>
      </c>
      <c r="H1172" s="5">
        <v>1.1208641222869731</v>
      </c>
      <c r="I1172" s="4" t="s">
        <v>509</v>
      </c>
      <c r="J1172" s="4" t="s">
        <v>402</v>
      </c>
    </row>
    <row r="1173" spans="1:10">
      <c r="A1173" s="6" t="s">
        <v>5</v>
      </c>
      <c r="B1173" s="6">
        <v>921</v>
      </c>
      <c r="C1173" s="6" t="s">
        <v>32</v>
      </c>
      <c r="D1173" s="6" t="s">
        <v>31</v>
      </c>
      <c r="E1173" s="6" t="s">
        <v>508</v>
      </c>
      <c r="F1173" s="5">
        <v>-0.78705773913670274</v>
      </c>
      <c r="G1173" s="5">
        <v>0.46162900000000001</v>
      </c>
      <c r="H1173" s="5">
        <v>1.120892353511592</v>
      </c>
      <c r="I1173" s="4" t="s">
        <v>7</v>
      </c>
      <c r="J1173" s="4" t="s">
        <v>402</v>
      </c>
    </row>
    <row r="1174" spans="1:10">
      <c r="A1174" s="6" t="s">
        <v>5</v>
      </c>
      <c r="B1174" s="6">
        <v>940</v>
      </c>
      <c r="C1174" s="6" t="s">
        <v>32</v>
      </c>
      <c r="D1174" s="6" t="s">
        <v>31</v>
      </c>
      <c r="E1174" s="6" t="s">
        <v>507</v>
      </c>
      <c r="F1174" s="5">
        <v>-0.73410466691997445</v>
      </c>
      <c r="G1174" s="5">
        <v>0.54329899999999998</v>
      </c>
      <c r="H1174" s="5">
        <v>1.045946755870089</v>
      </c>
      <c r="I1174" s="4" t="s">
        <v>506</v>
      </c>
      <c r="J1174" s="4" t="s">
        <v>402</v>
      </c>
    </row>
    <row r="1175" spans="1:10">
      <c r="A1175" s="6" t="s">
        <v>5</v>
      </c>
      <c r="B1175" s="6">
        <v>812</v>
      </c>
      <c r="C1175" s="6" t="s">
        <v>32</v>
      </c>
      <c r="D1175" s="6" t="s">
        <v>31</v>
      </c>
      <c r="E1175" s="6" t="s">
        <v>503</v>
      </c>
      <c r="F1175" s="5">
        <v>-0.71740465006181164</v>
      </c>
      <c r="G1175" s="5">
        <v>0.54752000000000001</v>
      </c>
      <c r="H1175" s="5">
        <v>1.0347203047125291</v>
      </c>
      <c r="I1175" s="4" t="s">
        <v>502</v>
      </c>
      <c r="J1175" s="4" t="s">
        <v>402</v>
      </c>
    </row>
    <row r="1176" spans="1:10">
      <c r="A1176" s="6" t="s">
        <v>5</v>
      </c>
      <c r="B1176" s="6">
        <v>1025</v>
      </c>
      <c r="C1176" s="6" t="s">
        <v>99</v>
      </c>
      <c r="D1176" s="6" t="s">
        <v>98</v>
      </c>
      <c r="E1176" s="6" t="s">
        <v>480</v>
      </c>
      <c r="F1176" s="5">
        <v>-0.41540478882689158</v>
      </c>
      <c r="G1176" s="5">
        <v>0.75097799999999992</v>
      </c>
      <c r="H1176" s="5">
        <v>1.2259076173895529</v>
      </c>
      <c r="I1176" s="4" t="s">
        <v>479</v>
      </c>
      <c r="J1176" s="4" t="s">
        <v>95</v>
      </c>
    </row>
    <row r="1177" spans="1:10">
      <c r="A1177" s="6" t="s">
        <v>5</v>
      </c>
      <c r="B1177" s="6">
        <v>223</v>
      </c>
      <c r="C1177" s="6" t="s">
        <v>27</v>
      </c>
      <c r="D1177" s="6" t="s">
        <v>26</v>
      </c>
      <c r="E1177" s="6" t="s">
        <v>483</v>
      </c>
      <c r="F1177" s="5">
        <v>-0.37440971459277678</v>
      </c>
      <c r="G1177" s="5">
        <v>0.52494200000000002</v>
      </c>
      <c r="H1177" s="5">
        <v>1.059620464132242</v>
      </c>
      <c r="I1177" s="4" t="s">
        <v>482</v>
      </c>
      <c r="J1177" s="4" t="s">
        <v>481</v>
      </c>
    </row>
    <row r="1178" spans="1:10">
      <c r="A1178" s="6" t="s">
        <v>5</v>
      </c>
      <c r="B1178" s="6">
        <v>900</v>
      </c>
      <c r="C1178" s="6" t="s">
        <v>32</v>
      </c>
      <c r="D1178" s="6" t="s">
        <v>31</v>
      </c>
      <c r="E1178" s="6" t="s">
        <v>743</v>
      </c>
      <c r="F1178" s="5">
        <v>0.32247054144449627</v>
      </c>
      <c r="G1178" s="5">
        <v>2.4886089999999998</v>
      </c>
      <c r="H1178" s="5">
        <v>1.025918090537298</v>
      </c>
      <c r="I1178" s="4" t="s">
        <v>742</v>
      </c>
      <c r="J1178" s="4" t="s">
        <v>536</v>
      </c>
    </row>
    <row r="1179" spans="1:10">
      <c r="A1179" s="6" t="s">
        <v>5</v>
      </c>
      <c r="B1179" s="6">
        <v>225</v>
      </c>
      <c r="C1179" s="6" t="s">
        <v>27</v>
      </c>
      <c r="D1179" s="6" t="s">
        <v>26</v>
      </c>
      <c r="E1179" s="6" t="s">
        <v>478</v>
      </c>
      <c r="F1179" s="5">
        <v>-0.31723057652433112</v>
      </c>
      <c r="G1179" s="5">
        <v>0.328127</v>
      </c>
      <c r="H1179" s="5">
        <v>1.323533059776784</v>
      </c>
      <c r="I1179" s="4" t="s">
        <v>477</v>
      </c>
      <c r="J1179" s="4" t="s">
        <v>474</v>
      </c>
    </row>
    <row r="1180" spans="1:10">
      <c r="A1180" s="6" t="s">
        <v>5</v>
      </c>
      <c r="B1180" s="6">
        <v>694</v>
      </c>
      <c r="C1180" s="6" t="s">
        <v>27</v>
      </c>
      <c r="D1180" s="6" t="s">
        <v>26</v>
      </c>
      <c r="E1180" s="6" t="s">
        <v>306</v>
      </c>
      <c r="F1180" s="5">
        <v>0.30066808322277078</v>
      </c>
      <c r="G1180" s="5">
        <v>1.9847589999999999</v>
      </c>
      <c r="H1180" s="5">
        <v>1.16514216449688</v>
      </c>
      <c r="I1180" s="4" t="s">
        <v>305</v>
      </c>
      <c r="J1180" s="4" t="s">
        <v>238</v>
      </c>
    </row>
    <row r="1181" spans="1:10">
      <c r="A1181" s="6" t="s">
        <v>5</v>
      </c>
      <c r="B1181" s="6">
        <v>896</v>
      </c>
      <c r="C1181" s="6" t="s">
        <v>32</v>
      </c>
      <c r="D1181" s="6" t="s">
        <v>31</v>
      </c>
      <c r="E1181" s="6" t="s">
        <v>338</v>
      </c>
      <c r="F1181" s="5">
        <v>-0.28822764972277842</v>
      </c>
      <c r="G1181" s="5">
        <v>0.34581699999999999</v>
      </c>
      <c r="H1181" s="5">
        <v>1.1322762342784769</v>
      </c>
      <c r="I1181" s="4" t="s">
        <v>337</v>
      </c>
      <c r="J1181" s="4" t="s">
        <v>336</v>
      </c>
    </row>
    <row r="1182" spans="1:10">
      <c r="A1182" s="6" t="s">
        <v>5</v>
      </c>
      <c r="B1182" s="6">
        <v>685</v>
      </c>
      <c r="C1182" s="6" t="s">
        <v>27</v>
      </c>
      <c r="D1182" s="6" t="s">
        <v>26</v>
      </c>
      <c r="E1182" s="6" t="s">
        <v>741</v>
      </c>
      <c r="F1182" s="5">
        <v>-0.28503759505821652</v>
      </c>
      <c r="G1182" s="5">
        <v>0.39360499999999998</v>
      </c>
      <c r="H1182" s="5">
        <v>1.066516065284338</v>
      </c>
      <c r="I1182" s="4" t="s">
        <v>740</v>
      </c>
      <c r="J1182" s="4" t="s">
        <v>739</v>
      </c>
    </row>
    <row r="1183" spans="1:10">
      <c r="A1183" s="6" t="s">
        <v>5</v>
      </c>
      <c r="B1183" s="6">
        <v>831</v>
      </c>
      <c r="C1183" s="6" t="s">
        <v>32</v>
      </c>
      <c r="D1183" s="6" t="s">
        <v>31</v>
      </c>
      <c r="E1183" s="6" t="s">
        <v>738</v>
      </c>
      <c r="F1183" s="5">
        <v>-0.26561226900038198</v>
      </c>
      <c r="G1183" s="5">
        <v>0.57569300000000001</v>
      </c>
      <c r="H1183" s="5">
        <v>1.0127448609809939</v>
      </c>
      <c r="I1183" s="4" t="s">
        <v>737</v>
      </c>
      <c r="J1183" s="4" t="s">
        <v>720</v>
      </c>
    </row>
    <row r="1184" spans="1:10">
      <c r="A1184" s="6" t="s">
        <v>5</v>
      </c>
      <c r="B1184" s="6">
        <v>6</v>
      </c>
      <c r="C1184" s="6" t="s">
        <v>99</v>
      </c>
      <c r="D1184" s="6" t="s">
        <v>98</v>
      </c>
      <c r="E1184" s="6" t="s">
        <v>471</v>
      </c>
      <c r="F1184" s="5">
        <v>0.25555407077464948</v>
      </c>
      <c r="G1184" s="5">
        <v>0.66714300000000004</v>
      </c>
      <c r="H1184" s="5">
        <v>2.059313631188735</v>
      </c>
      <c r="I1184" s="4" t="s">
        <v>470</v>
      </c>
      <c r="J1184" s="4" t="s">
        <v>95</v>
      </c>
    </row>
    <row r="1185" spans="1:10">
      <c r="A1185" s="6" t="s">
        <v>5</v>
      </c>
      <c r="B1185" s="6">
        <v>226</v>
      </c>
      <c r="C1185" s="6" t="s">
        <v>27</v>
      </c>
      <c r="D1185" s="6" t="s">
        <v>26</v>
      </c>
      <c r="E1185" s="6" t="s">
        <v>476</v>
      </c>
      <c r="F1185" s="5">
        <v>-0.25514217749470869</v>
      </c>
      <c r="G1185" s="5">
        <v>0.576318</v>
      </c>
      <c r="H1185" s="5">
        <v>1.0650012389126591</v>
      </c>
      <c r="I1185" s="4" t="s">
        <v>475</v>
      </c>
      <c r="J1185" s="4" t="s">
        <v>474</v>
      </c>
    </row>
    <row r="1186" spans="1:10">
      <c r="A1186" s="6" t="s">
        <v>5</v>
      </c>
      <c r="B1186" s="6">
        <v>734</v>
      </c>
      <c r="C1186" s="6" t="s">
        <v>78</v>
      </c>
      <c r="D1186" s="6" t="s">
        <v>77</v>
      </c>
      <c r="E1186" s="6" t="s">
        <v>439</v>
      </c>
      <c r="F1186" s="5">
        <v>-0.25405250506854449</v>
      </c>
      <c r="G1186" s="5">
        <v>0.40892099999999998</v>
      </c>
      <c r="H1186" s="5">
        <v>1.5417823425630459</v>
      </c>
      <c r="I1186" s="4" t="s">
        <v>438</v>
      </c>
      <c r="J1186" s="4" t="s">
        <v>74</v>
      </c>
    </row>
    <row r="1187" spans="1:10">
      <c r="A1187" s="6" t="s">
        <v>5</v>
      </c>
      <c r="B1187" s="6">
        <v>660</v>
      </c>
      <c r="C1187" s="6" t="s">
        <v>27</v>
      </c>
      <c r="D1187" s="6" t="s">
        <v>26</v>
      </c>
      <c r="E1187" s="6" t="s">
        <v>562</v>
      </c>
      <c r="F1187" s="5">
        <v>-0.24908861766312951</v>
      </c>
      <c r="G1187" s="5">
        <v>0.65212999999999999</v>
      </c>
      <c r="H1187" s="5">
        <v>1.344870385817525</v>
      </c>
      <c r="I1187" s="4" t="s">
        <v>561</v>
      </c>
      <c r="J1187" s="4" t="s">
        <v>560</v>
      </c>
    </row>
    <row r="1188" spans="1:10">
      <c r="A1188" s="6" t="s">
        <v>5</v>
      </c>
      <c r="B1188" s="6">
        <v>199</v>
      </c>
      <c r="C1188" s="6" t="s">
        <v>27</v>
      </c>
      <c r="D1188" s="6" t="s">
        <v>26</v>
      </c>
      <c r="E1188" s="6" t="s">
        <v>649</v>
      </c>
      <c r="F1188" s="5">
        <v>0.2406417132525569</v>
      </c>
      <c r="G1188" s="5">
        <v>1.363281</v>
      </c>
      <c r="H1188" s="5">
        <v>1.0590094287704841</v>
      </c>
      <c r="I1188" s="4" t="s">
        <v>648</v>
      </c>
      <c r="J1188" s="4" t="s">
        <v>62</v>
      </c>
    </row>
    <row r="1189" spans="1:10">
      <c r="A1189" s="6" t="s">
        <v>5</v>
      </c>
      <c r="B1189" s="6">
        <v>402</v>
      </c>
      <c r="C1189" s="6" t="s">
        <v>27</v>
      </c>
      <c r="D1189" s="6" t="s">
        <v>26</v>
      </c>
      <c r="E1189" s="6" t="s">
        <v>469</v>
      </c>
      <c r="F1189" s="5">
        <v>-0.23128366290766031</v>
      </c>
      <c r="G1189" s="5">
        <v>0.78446099999999996</v>
      </c>
      <c r="H1189" s="5">
        <v>1.021560758474632</v>
      </c>
      <c r="I1189" s="4" t="s">
        <v>468</v>
      </c>
      <c r="J1189" s="4" t="s">
        <v>238</v>
      </c>
    </row>
    <row r="1190" spans="1:10">
      <c r="A1190" s="6" t="s">
        <v>5</v>
      </c>
      <c r="B1190" s="6">
        <v>222</v>
      </c>
      <c r="C1190" s="6" t="s">
        <v>27</v>
      </c>
      <c r="D1190" s="6" t="s">
        <v>26</v>
      </c>
      <c r="E1190" s="6" t="s">
        <v>433</v>
      </c>
      <c r="F1190" s="5">
        <v>-0.2294099764357769</v>
      </c>
      <c r="G1190" s="5">
        <v>0.58301099999999995</v>
      </c>
      <c r="H1190" s="5">
        <v>1.270200623977821</v>
      </c>
      <c r="I1190" s="4" t="s">
        <v>432</v>
      </c>
      <c r="J1190" s="4" t="s">
        <v>264</v>
      </c>
    </row>
    <row r="1191" spans="1:10">
      <c r="A1191" s="6" t="s">
        <v>5</v>
      </c>
      <c r="B1191" s="6">
        <v>727</v>
      </c>
      <c r="C1191" s="6" t="s">
        <v>78</v>
      </c>
      <c r="D1191" s="6" t="s">
        <v>77</v>
      </c>
      <c r="E1191" s="6" t="s">
        <v>419</v>
      </c>
      <c r="F1191" s="5">
        <v>-0.2201086130355055</v>
      </c>
      <c r="G1191" s="5">
        <v>0.38372600000000001</v>
      </c>
      <c r="H1191" s="5">
        <v>1.222481159922495</v>
      </c>
      <c r="I1191" s="4" t="s">
        <v>418</v>
      </c>
      <c r="J1191" s="4" t="s">
        <v>74</v>
      </c>
    </row>
    <row r="1192" spans="1:10">
      <c r="A1192" s="6" t="s">
        <v>5</v>
      </c>
      <c r="B1192" s="6">
        <v>552</v>
      </c>
      <c r="C1192" s="6" t="s">
        <v>27</v>
      </c>
      <c r="D1192" s="6" t="s">
        <v>26</v>
      </c>
      <c r="E1192" s="6" t="s">
        <v>659</v>
      </c>
      <c r="F1192" s="5">
        <v>-0.2169798122473765</v>
      </c>
      <c r="G1192" s="5">
        <v>0.73945699999999992</v>
      </c>
      <c r="H1192" s="5">
        <v>1.016434529668016</v>
      </c>
      <c r="I1192" s="4" t="s">
        <v>658</v>
      </c>
      <c r="J1192" s="4" t="s">
        <v>547</v>
      </c>
    </row>
    <row r="1193" spans="1:10">
      <c r="A1193" s="6" t="s">
        <v>5</v>
      </c>
      <c r="B1193" s="6">
        <v>858</v>
      </c>
      <c r="C1193" s="6" t="s">
        <v>32</v>
      </c>
      <c r="D1193" s="6" t="s">
        <v>31</v>
      </c>
      <c r="E1193" s="6" t="s">
        <v>552</v>
      </c>
      <c r="F1193" s="5">
        <v>0.20110191607008021</v>
      </c>
      <c r="G1193" s="5">
        <v>2.1222859999999999</v>
      </c>
      <c r="H1193" s="5">
        <v>1.043390610881844</v>
      </c>
      <c r="I1193" s="4" t="s">
        <v>551</v>
      </c>
      <c r="J1193" s="4" t="s">
        <v>550</v>
      </c>
    </row>
    <row r="1194" spans="1:10">
      <c r="A1194" s="6" t="s">
        <v>5</v>
      </c>
      <c r="B1194" s="6">
        <v>192</v>
      </c>
      <c r="C1194" s="6" t="s">
        <v>27</v>
      </c>
      <c r="D1194" s="6" t="s">
        <v>26</v>
      </c>
      <c r="E1194" s="6" t="s">
        <v>454</v>
      </c>
      <c r="F1194" s="5">
        <v>-0.19670892618661359</v>
      </c>
      <c r="G1194" s="5">
        <v>0.424398</v>
      </c>
      <c r="H1194" s="5">
        <v>1.0430449647871689</v>
      </c>
      <c r="I1194" s="4" t="s">
        <v>453</v>
      </c>
      <c r="J1194" s="4" t="s">
        <v>235</v>
      </c>
    </row>
    <row r="1195" spans="1:10">
      <c r="A1195" s="6" t="s">
        <v>5</v>
      </c>
      <c r="B1195" s="6">
        <v>731</v>
      </c>
      <c r="C1195" s="6" t="s">
        <v>78</v>
      </c>
      <c r="D1195" s="6" t="s">
        <v>77</v>
      </c>
      <c r="E1195" s="6" t="s">
        <v>427</v>
      </c>
      <c r="F1195" s="5">
        <v>-0.1886277058809212</v>
      </c>
      <c r="G1195" s="5">
        <v>0.65723699999999996</v>
      </c>
      <c r="H1195" s="5">
        <v>1.0785732253111131</v>
      </c>
      <c r="I1195" s="4" t="s">
        <v>426</v>
      </c>
      <c r="J1195" s="4" t="s">
        <v>74</v>
      </c>
    </row>
    <row r="1196" spans="1:10">
      <c r="A1196" s="6" t="s">
        <v>5</v>
      </c>
      <c r="B1196" s="6">
        <v>733</v>
      </c>
      <c r="C1196" s="6" t="s">
        <v>78</v>
      </c>
      <c r="D1196" s="6" t="s">
        <v>77</v>
      </c>
      <c r="E1196" s="6" t="s">
        <v>461</v>
      </c>
      <c r="F1196" s="5">
        <v>-0.18218269472199169</v>
      </c>
      <c r="G1196" s="5">
        <v>0.35948000000000002</v>
      </c>
      <c r="H1196" s="5">
        <v>1.149364573984095</v>
      </c>
      <c r="I1196" s="4" t="s">
        <v>460</v>
      </c>
      <c r="J1196" s="4" t="s">
        <v>74</v>
      </c>
    </row>
    <row r="1197" spans="1:10">
      <c r="A1197" s="6" t="s">
        <v>5</v>
      </c>
      <c r="B1197" s="6">
        <v>998</v>
      </c>
      <c r="C1197" s="6" t="s">
        <v>32</v>
      </c>
      <c r="D1197" s="6" t="s">
        <v>31</v>
      </c>
      <c r="E1197" s="6" t="s">
        <v>736</v>
      </c>
      <c r="F1197" s="5">
        <v>-0.18074818290917111</v>
      </c>
      <c r="G1197" s="5">
        <v>0.74114799999999992</v>
      </c>
      <c r="H1197" s="5">
        <v>1.029564427535558</v>
      </c>
      <c r="I1197" s="4" t="s">
        <v>735</v>
      </c>
      <c r="J1197" s="4" t="s">
        <v>48</v>
      </c>
    </row>
    <row r="1198" spans="1:10">
      <c r="A1198" s="6" t="s">
        <v>5</v>
      </c>
      <c r="B1198" s="6">
        <v>1008</v>
      </c>
      <c r="C1198" s="6" t="s">
        <v>32</v>
      </c>
      <c r="D1198" s="6" t="s">
        <v>31</v>
      </c>
      <c r="E1198" s="6" t="s">
        <v>408</v>
      </c>
      <c r="F1198" s="5">
        <v>-0.17817938349431359</v>
      </c>
      <c r="G1198" s="5">
        <v>0.49747400000000003</v>
      </c>
      <c r="H1198" s="5">
        <v>1.113848411637212</v>
      </c>
      <c r="I1198" s="4" t="s">
        <v>407</v>
      </c>
      <c r="J1198" s="4" t="s">
        <v>316</v>
      </c>
    </row>
    <row r="1199" spans="1:10">
      <c r="A1199" s="6" t="s">
        <v>5</v>
      </c>
      <c r="B1199" s="6">
        <v>726</v>
      </c>
      <c r="C1199" s="6" t="s">
        <v>78</v>
      </c>
      <c r="D1199" s="6" t="s">
        <v>77</v>
      </c>
      <c r="E1199" s="6" t="s">
        <v>76</v>
      </c>
      <c r="F1199" s="5">
        <v>-0.17696350418564921</v>
      </c>
      <c r="G1199" s="5">
        <v>0.43981199999999998</v>
      </c>
      <c r="H1199" s="5">
        <v>1.5147724744892179</v>
      </c>
      <c r="I1199" s="4" t="s">
        <v>75</v>
      </c>
      <c r="J1199" s="4" t="s">
        <v>74</v>
      </c>
    </row>
    <row r="1200" spans="1:10">
      <c r="A1200" s="6" t="s">
        <v>5</v>
      </c>
      <c r="B1200" s="6">
        <v>829</v>
      </c>
      <c r="C1200" s="6" t="s">
        <v>32</v>
      </c>
      <c r="D1200" s="6" t="s">
        <v>31</v>
      </c>
      <c r="E1200" s="6" t="s">
        <v>734</v>
      </c>
      <c r="F1200" s="5">
        <v>-0.17157069307598519</v>
      </c>
      <c r="G1200" s="5">
        <v>0.68948299999999996</v>
      </c>
      <c r="H1200" s="5">
        <v>1.0249006572601791</v>
      </c>
      <c r="I1200" s="4" t="s">
        <v>733</v>
      </c>
      <c r="J1200" s="4" t="s">
        <v>720</v>
      </c>
    </row>
    <row r="1201" spans="1:10">
      <c r="A1201" s="6" t="s">
        <v>5</v>
      </c>
      <c r="B1201" s="6">
        <v>695</v>
      </c>
      <c r="C1201" s="6" t="s">
        <v>27</v>
      </c>
      <c r="D1201" s="6" t="s">
        <v>26</v>
      </c>
      <c r="E1201" s="6" t="s">
        <v>271</v>
      </c>
      <c r="F1201" s="5">
        <v>-0.17025684234959551</v>
      </c>
      <c r="G1201" s="5">
        <v>0.70895600000000003</v>
      </c>
      <c r="H1201" s="5">
        <v>1.2345247603818721</v>
      </c>
      <c r="I1201" s="4" t="s">
        <v>270</v>
      </c>
      <c r="J1201" s="4" t="s">
        <v>269</v>
      </c>
    </row>
    <row r="1202" spans="1:10">
      <c r="A1202" s="6" t="s">
        <v>5</v>
      </c>
      <c r="B1202" s="6">
        <v>198</v>
      </c>
      <c r="C1202" s="6" t="s">
        <v>27</v>
      </c>
      <c r="D1202" s="6" t="s">
        <v>26</v>
      </c>
      <c r="E1202" s="6" t="s">
        <v>586</v>
      </c>
      <c r="F1202" s="5">
        <v>0.16894659409569021</v>
      </c>
      <c r="G1202" s="5">
        <v>1.060705</v>
      </c>
      <c r="H1202" s="5">
        <v>1.16116557923638</v>
      </c>
      <c r="I1202" s="4" t="s">
        <v>585</v>
      </c>
      <c r="J1202" s="4" t="s">
        <v>62</v>
      </c>
    </row>
    <row r="1203" spans="1:10">
      <c r="A1203" s="6" t="s">
        <v>5</v>
      </c>
      <c r="B1203" s="6">
        <v>970</v>
      </c>
      <c r="C1203" s="6" t="s">
        <v>32</v>
      </c>
      <c r="D1203" s="6" t="s">
        <v>31</v>
      </c>
      <c r="E1203" s="6" t="s">
        <v>732</v>
      </c>
      <c r="F1203" s="5">
        <v>-0.1671218006882228</v>
      </c>
      <c r="G1203" s="5">
        <v>0.67368000000000006</v>
      </c>
      <c r="H1203" s="5">
        <v>1.014319370749287</v>
      </c>
      <c r="I1203" s="4" t="s">
        <v>731</v>
      </c>
      <c r="J1203" s="4" t="s">
        <v>730</v>
      </c>
    </row>
    <row r="1204" spans="1:10">
      <c r="A1204" s="6" t="s">
        <v>5</v>
      </c>
      <c r="B1204" s="6">
        <v>4</v>
      </c>
      <c r="C1204" s="6" t="s">
        <v>99</v>
      </c>
      <c r="D1204" s="6" t="s">
        <v>111</v>
      </c>
      <c r="E1204" s="6" t="s">
        <v>569</v>
      </c>
      <c r="F1204" s="5">
        <v>-0.16603554033555629</v>
      </c>
      <c r="G1204" s="5">
        <v>0.74108499999999999</v>
      </c>
      <c r="H1204" s="5">
        <v>1.1915089551776299</v>
      </c>
      <c r="I1204" s="4" t="s">
        <v>568</v>
      </c>
      <c r="J1204" s="4" t="s">
        <v>108</v>
      </c>
    </row>
    <row r="1205" spans="1:10">
      <c r="A1205" s="6" t="s">
        <v>5</v>
      </c>
      <c r="B1205" s="6">
        <v>156</v>
      </c>
      <c r="C1205" s="6" t="s">
        <v>27</v>
      </c>
      <c r="D1205" s="6" t="s">
        <v>26</v>
      </c>
      <c r="E1205" s="6" t="s">
        <v>662</v>
      </c>
      <c r="F1205" s="5">
        <v>-0.16336640595219601</v>
      </c>
      <c r="G1205" s="5">
        <v>0.71823000000000004</v>
      </c>
      <c r="H1205" s="5">
        <v>1.075426299457511</v>
      </c>
      <c r="I1205" s="4" t="s">
        <v>661</v>
      </c>
      <c r="J1205" s="4" t="s">
        <v>660</v>
      </c>
    </row>
    <row r="1206" spans="1:10">
      <c r="A1206" s="6" t="s">
        <v>5</v>
      </c>
      <c r="B1206" s="6">
        <v>885</v>
      </c>
      <c r="C1206" s="6" t="s">
        <v>32</v>
      </c>
      <c r="D1206" s="6" t="s">
        <v>31</v>
      </c>
      <c r="E1206" s="6" t="s">
        <v>318</v>
      </c>
      <c r="F1206" s="5">
        <v>-0.1617551372503826</v>
      </c>
      <c r="G1206" s="5">
        <v>0.43909100000000001</v>
      </c>
      <c r="H1206" s="5">
        <v>1.0749394659251179</v>
      </c>
      <c r="I1206" s="4" t="s">
        <v>317</v>
      </c>
      <c r="J1206" s="4" t="s">
        <v>316</v>
      </c>
    </row>
    <row r="1207" spans="1:10">
      <c r="A1207" s="6" t="s">
        <v>5</v>
      </c>
      <c r="B1207" s="6">
        <v>190</v>
      </c>
      <c r="C1207" s="6" t="s">
        <v>27</v>
      </c>
      <c r="D1207" s="6" t="s">
        <v>26</v>
      </c>
      <c r="E1207" s="6" t="s">
        <v>465</v>
      </c>
      <c r="F1207" s="5">
        <v>-0.15893945543737281</v>
      </c>
      <c r="G1207" s="5">
        <v>0.54960299999999995</v>
      </c>
      <c r="H1207" s="5">
        <v>1.166789517902133</v>
      </c>
      <c r="I1207" s="4" t="s">
        <v>464</v>
      </c>
      <c r="J1207" s="4" t="s">
        <v>235</v>
      </c>
    </row>
    <row r="1208" spans="1:10">
      <c r="A1208" s="6" t="s">
        <v>5</v>
      </c>
      <c r="B1208" s="6">
        <v>825</v>
      </c>
      <c r="C1208" s="6" t="s">
        <v>32</v>
      </c>
      <c r="D1208" s="6" t="s">
        <v>31</v>
      </c>
      <c r="E1208" s="6" t="s">
        <v>729</v>
      </c>
      <c r="F1208" s="5">
        <v>0.15629212718894461</v>
      </c>
      <c r="G1208" s="5">
        <v>1.5996109999999999</v>
      </c>
      <c r="H1208" s="5">
        <v>1.013640013878667</v>
      </c>
      <c r="I1208" s="4" t="s">
        <v>728</v>
      </c>
      <c r="J1208" s="4" t="s">
        <v>727</v>
      </c>
    </row>
    <row r="1209" spans="1:10">
      <c r="A1209" s="6" t="s">
        <v>5</v>
      </c>
      <c r="B1209" s="6">
        <v>684</v>
      </c>
      <c r="C1209" s="6" t="s">
        <v>27</v>
      </c>
      <c r="D1209" s="6" t="s">
        <v>26</v>
      </c>
      <c r="E1209" s="6" t="s">
        <v>189</v>
      </c>
      <c r="F1209" s="5">
        <v>-0.15258229033973</v>
      </c>
      <c r="G1209" s="5">
        <v>0.497336</v>
      </c>
      <c r="H1209" s="5">
        <v>1.043186099989472</v>
      </c>
      <c r="I1209" s="4" t="s">
        <v>188</v>
      </c>
      <c r="J1209" s="4" t="s">
        <v>187</v>
      </c>
    </row>
    <row r="1210" spans="1:10">
      <c r="A1210" s="6" t="s">
        <v>5</v>
      </c>
      <c r="B1210" s="6">
        <v>950</v>
      </c>
      <c r="C1210" s="6" t="s">
        <v>32</v>
      </c>
      <c r="D1210" s="6" t="s">
        <v>31</v>
      </c>
      <c r="E1210" s="6" t="s">
        <v>726</v>
      </c>
      <c r="F1210" s="5">
        <v>-0.14405479042935479</v>
      </c>
      <c r="G1210" s="5">
        <v>0.67254899999999995</v>
      </c>
      <c r="H1210" s="5">
        <v>1.022260845523048</v>
      </c>
      <c r="I1210" s="4" t="s">
        <v>725</v>
      </c>
      <c r="J1210" s="4" t="s">
        <v>33</v>
      </c>
    </row>
    <row r="1211" spans="1:10">
      <c r="A1211" s="6" t="s">
        <v>5</v>
      </c>
      <c r="B1211" s="6">
        <v>968</v>
      </c>
      <c r="C1211" s="6" t="s">
        <v>32</v>
      </c>
      <c r="D1211" s="6" t="s">
        <v>31</v>
      </c>
      <c r="E1211" s="6" t="s">
        <v>333</v>
      </c>
      <c r="F1211" s="5">
        <v>-0.14270218218371331</v>
      </c>
      <c r="G1211" s="5">
        <v>0.48363200000000001</v>
      </c>
      <c r="H1211" s="5">
        <v>1.0811175521243419</v>
      </c>
      <c r="I1211" s="4" t="s">
        <v>332</v>
      </c>
      <c r="J1211" s="4" t="s">
        <v>316</v>
      </c>
    </row>
    <row r="1212" spans="1:10">
      <c r="A1212" s="6" t="s">
        <v>5</v>
      </c>
      <c r="B1212" s="6">
        <v>1027</v>
      </c>
      <c r="C1212" s="6" t="s">
        <v>99</v>
      </c>
      <c r="D1212" s="6" t="s">
        <v>98</v>
      </c>
      <c r="E1212" s="6" t="s">
        <v>448</v>
      </c>
      <c r="F1212" s="5">
        <v>0.13940015401627989</v>
      </c>
      <c r="G1212" s="5">
        <v>1.022154</v>
      </c>
      <c r="H1212" s="5">
        <v>1.814167543441801</v>
      </c>
      <c r="I1212" s="4" t="s">
        <v>447</v>
      </c>
      <c r="J1212" s="4" t="s">
        <v>95</v>
      </c>
    </row>
    <row r="1213" spans="1:10">
      <c r="A1213" s="6" t="s">
        <v>5</v>
      </c>
      <c r="B1213" s="6">
        <v>996</v>
      </c>
      <c r="C1213" s="6" t="s">
        <v>32</v>
      </c>
      <c r="D1213" s="6" t="s">
        <v>31</v>
      </c>
      <c r="E1213" s="6" t="s">
        <v>412</v>
      </c>
      <c r="F1213" s="5">
        <v>-0.13819242866282319</v>
      </c>
      <c r="G1213" s="5">
        <v>0.64711200000000002</v>
      </c>
      <c r="H1213" s="5">
        <v>1.130636457348271</v>
      </c>
      <c r="I1213" s="4" t="s">
        <v>411</v>
      </c>
      <c r="J1213" s="4" t="s">
        <v>144</v>
      </c>
    </row>
    <row r="1214" spans="1:10">
      <c r="A1214" s="6" t="s">
        <v>5</v>
      </c>
      <c r="B1214" s="6">
        <v>1026</v>
      </c>
      <c r="C1214" s="6" t="s">
        <v>99</v>
      </c>
      <c r="D1214" s="6" t="s">
        <v>98</v>
      </c>
      <c r="E1214" s="6" t="s">
        <v>97</v>
      </c>
      <c r="F1214" s="5">
        <v>-0.13732850248227069</v>
      </c>
      <c r="G1214" s="5">
        <v>1.0036020000000001</v>
      </c>
      <c r="H1214" s="5">
        <v>1.437190155854237</v>
      </c>
      <c r="I1214" s="4" t="s">
        <v>96</v>
      </c>
      <c r="J1214" s="4" t="s">
        <v>95</v>
      </c>
    </row>
    <row r="1215" spans="1:10">
      <c r="A1215" s="6" t="s">
        <v>5</v>
      </c>
      <c r="B1215" s="6">
        <v>221</v>
      </c>
      <c r="C1215" s="6" t="s">
        <v>27</v>
      </c>
      <c r="D1215" s="6" t="s">
        <v>26</v>
      </c>
      <c r="E1215" s="6" t="s">
        <v>396</v>
      </c>
      <c r="F1215" s="5">
        <v>-0.13668427873201949</v>
      </c>
      <c r="G1215" s="5">
        <v>0.59485500000000002</v>
      </c>
      <c r="H1215" s="5">
        <v>1.098538569524204</v>
      </c>
      <c r="I1215" s="4" t="s">
        <v>395</v>
      </c>
      <c r="J1215" s="4" t="s">
        <v>86</v>
      </c>
    </row>
    <row r="1216" spans="1:10">
      <c r="A1216" s="6" t="s">
        <v>5</v>
      </c>
      <c r="B1216" s="6">
        <v>661</v>
      </c>
      <c r="C1216" s="6" t="s">
        <v>27</v>
      </c>
      <c r="D1216" s="6" t="s">
        <v>26</v>
      </c>
      <c r="E1216" s="6" t="s">
        <v>473</v>
      </c>
      <c r="F1216" s="5">
        <v>-0.13603814292921809</v>
      </c>
      <c r="G1216" s="5">
        <v>0.90733699999999995</v>
      </c>
      <c r="H1216" s="5">
        <v>1.028519962867984</v>
      </c>
      <c r="I1216" s="4" t="s">
        <v>472</v>
      </c>
      <c r="J1216" s="4" t="s">
        <v>455</v>
      </c>
    </row>
    <row r="1217" spans="1:10">
      <c r="A1217" s="6" t="s">
        <v>5</v>
      </c>
      <c r="B1217" s="6">
        <v>559</v>
      </c>
      <c r="C1217" s="6" t="s">
        <v>27</v>
      </c>
      <c r="D1217" s="6" t="s">
        <v>26</v>
      </c>
      <c r="E1217" s="6" t="s">
        <v>361</v>
      </c>
      <c r="F1217" s="5">
        <v>0.13547571702374361</v>
      </c>
      <c r="G1217" s="5">
        <v>1.14516</v>
      </c>
      <c r="H1217" s="5">
        <v>1.05354398131648</v>
      </c>
      <c r="I1217" s="4" t="s">
        <v>360</v>
      </c>
      <c r="J1217" s="4" t="s">
        <v>359</v>
      </c>
    </row>
    <row r="1218" spans="1:10">
      <c r="A1218" s="6" t="s">
        <v>5</v>
      </c>
      <c r="B1218" s="6">
        <v>219</v>
      </c>
      <c r="C1218" s="6" t="s">
        <v>27</v>
      </c>
      <c r="D1218" s="6" t="s">
        <v>26</v>
      </c>
      <c r="E1218" s="6" t="s">
        <v>724</v>
      </c>
      <c r="F1218" s="5">
        <v>-0.1351688055439613</v>
      </c>
      <c r="G1218" s="5">
        <v>0.52513299999999996</v>
      </c>
      <c r="H1218" s="5">
        <v>1.3510206808678911</v>
      </c>
      <c r="I1218" s="4" t="s">
        <v>723</v>
      </c>
      <c r="J1218" s="4" t="s">
        <v>206</v>
      </c>
    </row>
    <row r="1219" spans="1:10">
      <c r="A1219" s="6" t="s">
        <v>5</v>
      </c>
      <c r="B1219" s="6">
        <v>739</v>
      </c>
      <c r="C1219" s="6" t="s">
        <v>78</v>
      </c>
      <c r="D1219" s="6" t="s">
        <v>77</v>
      </c>
      <c r="E1219" s="6" t="s">
        <v>463</v>
      </c>
      <c r="F1219" s="5">
        <v>-0.13239953610297889</v>
      </c>
      <c r="G1219" s="5">
        <v>0.780501</v>
      </c>
      <c r="H1219" s="5">
        <v>1.2396215763776031</v>
      </c>
      <c r="I1219" s="4" t="s">
        <v>462</v>
      </c>
      <c r="J1219" s="4" t="s">
        <v>74</v>
      </c>
    </row>
    <row r="1220" spans="1:10">
      <c r="A1220" s="6" t="s">
        <v>5</v>
      </c>
      <c r="B1220" s="6">
        <v>210</v>
      </c>
      <c r="C1220" s="6" t="s">
        <v>27</v>
      </c>
      <c r="D1220" s="6" t="s">
        <v>26</v>
      </c>
      <c r="E1220" s="6" t="s">
        <v>630</v>
      </c>
      <c r="F1220" s="5">
        <v>-0.13178033033052461</v>
      </c>
      <c r="G1220" s="5">
        <v>0.51995100000000005</v>
      </c>
      <c r="H1220" s="5">
        <v>1.0209352884785039</v>
      </c>
      <c r="I1220" s="4" t="s">
        <v>629</v>
      </c>
      <c r="J1220" s="4" t="s">
        <v>628</v>
      </c>
    </row>
    <row r="1221" spans="1:10">
      <c r="A1221" s="6" t="s">
        <v>5</v>
      </c>
      <c r="B1221" s="6">
        <v>850</v>
      </c>
      <c r="C1221" s="6" t="s">
        <v>32</v>
      </c>
      <c r="D1221" s="6" t="s">
        <v>31</v>
      </c>
      <c r="E1221" s="6" t="s">
        <v>378</v>
      </c>
      <c r="F1221" s="5">
        <v>-0.1314739351229943</v>
      </c>
      <c r="G1221" s="5">
        <v>0.59699899999999995</v>
      </c>
      <c r="H1221" s="5">
        <v>1.177708282598827</v>
      </c>
      <c r="I1221" s="4" t="s">
        <v>377</v>
      </c>
      <c r="J1221" s="4" t="s">
        <v>376</v>
      </c>
    </row>
    <row r="1222" spans="1:10">
      <c r="A1222" s="6" t="s">
        <v>5</v>
      </c>
      <c r="B1222" s="6">
        <v>189</v>
      </c>
      <c r="C1222" s="6" t="s">
        <v>27</v>
      </c>
      <c r="D1222" s="6" t="s">
        <v>26</v>
      </c>
      <c r="E1222" s="6" t="s">
        <v>429</v>
      </c>
      <c r="F1222" s="5">
        <v>-0.1306022033040353</v>
      </c>
      <c r="G1222" s="5">
        <v>0.53406999999999993</v>
      </c>
      <c r="H1222" s="5">
        <v>1.0313123290933699</v>
      </c>
      <c r="I1222" s="4" t="s">
        <v>428</v>
      </c>
      <c r="J1222" s="4" t="s">
        <v>235</v>
      </c>
    </row>
    <row r="1223" spans="1:10">
      <c r="A1223" s="6" t="s">
        <v>5</v>
      </c>
      <c r="B1223" s="6">
        <v>937</v>
      </c>
      <c r="C1223" s="6" t="s">
        <v>32</v>
      </c>
      <c r="D1223" s="6" t="s">
        <v>31</v>
      </c>
      <c r="E1223" s="6" t="s">
        <v>722</v>
      </c>
      <c r="F1223" s="5">
        <v>-0.13033727295062661</v>
      </c>
      <c r="G1223" s="5">
        <v>0.74402999999999997</v>
      </c>
      <c r="H1223" s="5">
        <v>1.0258444572290191</v>
      </c>
      <c r="I1223" s="4" t="s">
        <v>721</v>
      </c>
      <c r="J1223" s="4" t="s">
        <v>720</v>
      </c>
    </row>
    <row r="1224" spans="1:10">
      <c r="A1224" s="6" t="s">
        <v>5</v>
      </c>
      <c r="B1224" s="6">
        <v>541</v>
      </c>
      <c r="C1224" s="6" t="s">
        <v>27</v>
      </c>
      <c r="D1224" s="6" t="s">
        <v>26</v>
      </c>
      <c r="E1224" s="6" t="s">
        <v>719</v>
      </c>
      <c r="F1224" s="5">
        <v>-0.13008260690906839</v>
      </c>
      <c r="G1224" s="5">
        <v>0.54239199999999999</v>
      </c>
      <c r="H1224" s="5">
        <v>1.1259782463552801</v>
      </c>
      <c r="I1224" s="4" t="s">
        <v>718</v>
      </c>
      <c r="J1224" s="4" t="s">
        <v>86</v>
      </c>
    </row>
    <row r="1225" spans="1:10">
      <c r="A1225" s="6" t="s">
        <v>5</v>
      </c>
      <c r="B1225" s="6">
        <v>729</v>
      </c>
      <c r="C1225" s="6" t="s">
        <v>78</v>
      </c>
      <c r="D1225" s="6" t="s">
        <v>77</v>
      </c>
      <c r="E1225" s="6" t="s">
        <v>452</v>
      </c>
      <c r="F1225" s="5">
        <v>-0.12877471992604639</v>
      </c>
      <c r="G1225" s="5">
        <v>0.69585900000000001</v>
      </c>
      <c r="H1225" s="5">
        <v>1.1721926725733169</v>
      </c>
      <c r="I1225" s="4" t="s">
        <v>451</v>
      </c>
      <c r="J1225" s="4" t="s">
        <v>74</v>
      </c>
    </row>
    <row r="1226" spans="1:10">
      <c r="A1226" s="6" t="s">
        <v>5</v>
      </c>
      <c r="B1226" s="6">
        <v>208</v>
      </c>
      <c r="C1226" s="6" t="s">
        <v>27</v>
      </c>
      <c r="D1226" s="6" t="s">
        <v>26</v>
      </c>
      <c r="E1226" s="6" t="s">
        <v>258</v>
      </c>
      <c r="F1226" s="5">
        <v>-0.12132279863190611</v>
      </c>
      <c r="G1226" s="5">
        <v>0.73058900000000004</v>
      </c>
      <c r="H1226" s="5">
        <v>1.041039746804858</v>
      </c>
      <c r="I1226" s="4" t="s">
        <v>257</v>
      </c>
      <c r="J1226" s="4" t="s">
        <v>256</v>
      </c>
    </row>
    <row r="1227" spans="1:10">
      <c r="A1227" s="6" t="s">
        <v>5</v>
      </c>
      <c r="B1227" s="6">
        <v>387</v>
      </c>
      <c r="C1227" s="6" t="s">
        <v>27</v>
      </c>
      <c r="D1227" s="6" t="s">
        <v>26</v>
      </c>
      <c r="E1227" s="6" t="s">
        <v>1374</v>
      </c>
      <c r="F1227" s="5">
        <v>-0.1211268960192645</v>
      </c>
      <c r="G1227" s="5">
        <v>0.73146699999999998</v>
      </c>
      <c r="H1227" s="5">
        <v>1.1432525523089481</v>
      </c>
      <c r="I1227" s="4" t="s">
        <v>1373</v>
      </c>
      <c r="J1227" s="4" t="s">
        <v>1372</v>
      </c>
    </row>
    <row r="1228" spans="1:10">
      <c r="A1228" s="6" t="s">
        <v>5</v>
      </c>
      <c r="B1228" s="6">
        <v>186</v>
      </c>
      <c r="C1228" s="6" t="s">
        <v>27</v>
      </c>
      <c r="D1228" s="6" t="s">
        <v>26</v>
      </c>
      <c r="E1228" s="6" t="s">
        <v>392</v>
      </c>
      <c r="F1228" s="5">
        <v>-0.1202030620817935</v>
      </c>
      <c r="G1228" s="5">
        <v>0.68894200000000005</v>
      </c>
      <c r="H1228" s="5">
        <v>1.034708366212185</v>
      </c>
      <c r="I1228" s="4" t="s">
        <v>391</v>
      </c>
      <c r="J1228" s="4" t="s">
        <v>235</v>
      </c>
    </row>
    <row r="1229" spans="1:10">
      <c r="A1229" s="6" t="s">
        <v>5</v>
      </c>
      <c r="B1229" s="6">
        <v>220</v>
      </c>
      <c r="C1229" s="6" t="s">
        <v>27</v>
      </c>
      <c r="D1229" s="6" t="s">
        <v>26</v>
      </c>
      <c r="E1229" s="6" t="s">
        <v>208</v>
      </c>
      <c r="F1229" s="5">
        <v>-0.119983845380388</v>
      </c>
      <c r="G1229" s="5">
        <v>0.52172499999999999</v>
      </c>
      <c r="H1229" s="5">
        <v>1.294517829912726</v>
      </c>
      <c r="I1229" s="4" t="s">
        <v>207</v>
      </c>
      <c r="J1229" s="4" t="s">
        <v>206</v>
      </c>
    </row>
    <row r="1230" spans="1:10">
      <c r="A1230" s="6" t="s">
        <v>5</v>
      </c>
      <c r="B1230" s="6">
        <v>982</v>
      </c>
      <c r="C1230" s="6" t="s">
        <v>32</v>
      </c>
      <c r="D1230" s="6" t="s">
        <v>31</v>
      </c>
      <c r="E1230" s="6" t="s">
        <v>280</v>
      </c>
      <c r="F1230" s="5">
        <v>0.1183713288810071</v>
      </c>
      <c r="G1230" s="5">
        <v>1.877084</v>
      </c>
      <c r="H1230" s="5">
        <v>1.042526313242182</v>
      </c>
      <c r="I1230" s="4" t="s">
        <v>279</v>
      </c>
      <c r="J1230" s="4" t="s">
        <v>79</v>
      </c>
    </row>
    <row r="1231" spans="1:10">
      <c r="A1231" s="6" t="s">
        <v>5</v>
      </c>
      <c r="B1231" s="6">
        <v>5</v>
      </c>
      <c r="C1231" s="6" t="s">
        <v>99</v>
      </c>
      <c r="D1231" s="6" t="s">
        <v>111</v>
      </c>
      <c r="E1231" s="6" t="s">
        <v>110</v>
      </c>
      <c r="F1231" s="5">
        <v>-0.1179149307901645</v>
      </c>
      <c r="G1231" s="5">
        <v>0.94030800000000003</v>
      </c>
      <c r="H1231" s="5">
        <v>1.356988433135671</v>
      </c>
      <c r="I1231" s="4" t="s">
        <v>109</v>
      </c>
      <c r="J1231" s="4" t="s">
        <v>108</v>
      </c>
    </row>
    <row r="1232" spans="1:10">
      <c r="A1232" s="6" t="s">
        <v>5</v>
      </c>
      <c r="B1232" s="6">
        <v>539</v>
      </c>
      <c r="C1232" s="6" t="s">
        <v>27</v>
      </c>
      <c r="D1232" s="6" t="s">
        <v>26</v>
      </c>
      <c r="E1232" s="6" t="s">
        <v>713</v>
      </c>
      <c r="F1232" s="5">
        <v>-0.11768724746425011</v>
      </c>
      <c r="G1232" s="5">
        <v>0.60521400000000003</v>
      </c>
      <c r="H1232" s="5">
        <v>1.0726871757248519</v>
      </c>
      <c r="I1232" s="4" t="s">
        <v>712</v>
      </c>
      <c r="J1232" s="4" t="s">
        <v>86</v>
      </c>
    </row>
    <row r="1233" spans="1:10">
      <c r="A1233" s="6" t="s">
        <v>5</v>
      </c>
      <c r="B1233" s="6">
        <v>953</v>
      </c>
      <c r="C1233" s="6" t="s">
        <v>32</v>
      </c>
      <c r="D1233" s="6" t="s">
        <v>31</v>
      </c>
      <c r="E1233" s="6" t="s">
        <v>217</v>
      </c>
      <c r="F1233" s="5">
        <v>-0.1171853841004849</v>
      </c>
      <c r="G1233" s="5">
        <v>0.62873800000000002</v>
      </c>
      <c r="H1233" s="5">
        <v>1.101954685841888</v>
      </c>
      <c r="I1233" s="4" t="s">
        <v>216</v>
      </c>
      <c r="J1233" s="4" t="s">
        <v>51</v>
      </c>
    </row>
    <row r="1234" spans="1:10">
      <c r="A1234" s="6" t="s">
        <v>5</v>
      </c>
      <c r="B1234" s="6">
        <v>352</v>
      </c>
      <c r="C1234" s="6" t="s">
        <v>27</v>
      </c>
      <c r="D1234" s="6" t="s">
        <v>26</v>
      </c>
      <c r="E1234" s="6" t="s">
        <v>285</v>
      </c>
      <c r="F1234" s="5">
        <v>0.117159230461558</v>
      </c>
      <c r="G1234" s="5">
        <v>1.128207</v>
      </c>
      <c r="H1234" s="5">
        <v>1.0210199818233701</v>
      </c>
      <c r="I1234" s="4" t="s">
        <v>284</v>
      </c>
      <c r="J1234" s="4" t="s">
        <v>283</v>
      </c>
    </row>
    <row r="1235" spans="1:10">
      <c r="A1235" s="6" t="s">
        <v>5</v>
      </c>
      <c r="B1235" s="6">
        <v>1005</v>
      </c>
      <c r="C1235" s="6" t="s">
        <v>32</v>
      </c>
      <c r="D1235" s="6" t="s">
        <v>31</v>
      </c>
      <c r="E1235" s="6" t="s">
        <v>356</v>
      </c>
      <c r="F1235" s="5">
        <v>-0.1169721739262484</v>
      </c>
      <c r="G1235" s="5">
        <v>0.56684599999999996</v>
      </c>
      <c r="H1235" s="5">
        <v>1.092286596333065</v>
      </c>
      <c r="I1235" s="4" t="s">
        <v>355</v>
      </c>
      <c r="J1235" s="4" t="s">
        <v>28</v>
      </c>
    </row>
    <row r="1236" spans="1:10">
      <c r="A1236" s="6" t="s">
        <v>5</v>
      </c>
      <c r="B1236" s="6">
        <v>828</v>
      </c>
      <c r="C1236" s="6" t="s">
        <v>32</v>
      </c>
      <c r="D1236" s="6" t="s">
        <v>31</v>
      </c>
      <c r="E1236" s="6" t="s">
        <v>588</v>
      </c>
      <c r="F1236" s="5">
        <v>-0.1164815163100975</v>
      </c>
      <c r="G1236" s="5">
        <v>0.57623199999999997</v>
      </c>
      <c r="H1236" s="5">
        <v>1.03784246073932</v>
      </c>
      <c r="I1236" s="4" t="s">
        <v>587</v>
      </c>
      <c r="J1236" s="4" t="s">
        <v>89</v>
      </c>
    </row>
    <row r="1237" spans="1:10">
      <c r="A1237" s="6" t="s">
        <v>5</v>
      </c>
      <c r="B1237" s="6">
        <v>504</v>
      </c>
      <c r="C1237" s="6" t="s">
        <v>27</v>
      </c>
      <c r="D1237" s="6" t="s">
        <v>26</v>
      </c>
      <c r="E1237" s="6" t="s">
        <v>70</v>
      </c>
      <c r="F1237" s="5">
        <v>-0.11644813915842089</v>
      </c>
      <c r="G1237" s="5">
        <v>0.56553100000000001</v>
      </c>
      <c r="H1237" s="5">
        <v>1.1653073195960859</v>
      </c>
      <c r="I1237" s="4" t="s">
        <v>69</v>
      </c>
      <c r="J1237" s="4" t="s">
        <v>68</v>
      </c>
    </row>
    <row r="1238" spans="1:10">
      <c r="A1238" s="6" t="s">
        <v>5</v>
      </c>
      <c r="B1238" s="6">
        <v>706</v>
      </c>
      <c r="C1238" s="6" t="s">
        <v>27</v>
      </c>
      <c r="D1238" s="6" t="s">
        <v>26</v>
      </c>
      <c r="E1238" s="6" t="s">
        <v>546</v>
      </c>
      <c r="F1238" s="5">
        <v>-0.116441762535454</v>
      </c>
      <c r="G1238" s="5">
        <v>0.672315</v>
      </c>
      <c r="H1238" s="5">
        <v>1.0486490944524469</v>
      </c>
      <c r="I1238" s="4" t="s">
        <v>545</v>
      </c>
      <c r="J1238" s="4" t="s">
        <v>544</v>
      </c>
    </row>
    <row r="1239" spans="1:10">
      <c r="A1239" s="6" t="s">
        <v>5</v>
      </c>
      <c r="B1239" s="6">
        <v>803</v>
      </c>
      <c r="C1239" s="6" t="s">
        <v>32</v>
      </c>
      <c r="D1239" s="6" t="s">
        <v>31</v>
      </c>
      <c r="E1239" s="6" t="s">
        <v>608</v>
      </c>
      <c r="F1239" s="5">
        <v>-0.1161419701846915</v>
      </c>
      <c r="G1239" s="5">
        <v>0.52326800000000007</v>
      </c>
      <c r="H1239" s="5">
        <v>1.335778171822914</v>
      </c>
      <c r="I1239" s="4" t="s">
        <v>607</v>
      </c>
      <c r="J1239" s="4" t="s">
        <v>336</v>
      </c>
    </row>
    <row r="1240" spans="1:10">
      <c r="A1240" s="6" t="s">
        <v>5</v>
      </c>
      <c r="B1240" s="6">
        <v>534</v>
      </c>
      <c r="C1240" s="6" t="s">
        <v>27</v>
      </c>
      <c r="D1240" s="6" t="s">
        <v>26</v>
      </c>
      <c r="E1240" s="6" t="s">
        <v>717</v>
      </c>
      <c r="F1240" s="5">
        <v>0.11301089955482151</v>
      </c>
      <c r="G1240" s="5">
        <v>1.361386</v>
      </c>
      <c r="H1240" s="5">
        <v>1.023786391672024</v>
      </c>
      <c r="I1240" s="4" t="s">
        <v>716</v>
      </c>
      <c r="J1240" s="4" t="s">
        <v>541</v>
      </c>
    </row>
    <row r="1241" spans="1:10">
      <c r="A1241" s="6" t="s">
        <v>5</v>
      </c>
      <c r="B1241" s="6">
        <v>520</v>
      </c>
      <c r="C1241" s="6" t="s">
        <v>27</v>
      </c>
      <c r="D1241" s="6" t="s">
        <v>26</v>
      </c>
      <c r="E1241" s="6" t="s">
        <v>709</v>
      </c>
      <c r="F1241" s="5">
        <v>-0.1098913962323544</v>
      </c>
      <c r="G1241" s="5">
        <v>0.73979399999999995</v>
      </c>
      <c r="H1241" s="5">
        <v>1.0188939877816261</v>
      </c>
      <c r="I1241" s="4" t="s">
        <v>708</v>
      </c>
      <c r="J1241" s="4" t="s">
        <v>707</v>
      </c>
    </row>
    <row r="1242" spans="1:10">
      <c r="A1242" s="6" t="s">
        <v>5</v>
      </c>
      <c r="B1242" s="6">
        <v>1015</v>
      </c>
      <c r="C1242" s="6" t="s">
        <v>32</v>
      </c>
      <c r="D1242" s="6" t="s">
        <v>31</v>
      </c>
      <c r="E1242" s="6" t="s">
        <v>642</v>
      </c>
      <c r="F1242" s="5">
        <v>-0.1093068730259651</v>
      </c>
      <c r="G1242" s="5">
        <v>0.72742799999999996</v>
      </c>
      <c r="H1242" s="5">
        <v>1.0169600531729479</v>
      </c>
      <c r="I1242" s="4" t="s">
        <v>641</v>
      </c>
      <c r="J1242" s="4" t="s">
        <v>33</v>
      </c>
    </row>
    <row r="1243" spans="1:10">
      <c r="A1243" s="6" t="s">
        <v>5</v>
      </c>
      <c r="B1243" s="6">
        <v>234</v>
      </c>
      <c r="C1243" s="6" t="s">
        <v>27</v>
      </c>
      <c r="D1243" s="6" t="s">
        <v>26</v>
      </c>
      <c r="E1243" s="6" t="s">
        <v>215</v>
      </c>
      <c r="F1243" s="5">
        <v>-0.1081261865848195</v>
      </c>
      <c r="G1243" s="5">
        <v>0.64148000000000005</v>
      </c>
      <c r="H1243" s="5">
        <v>1.0860931666892839</v>
      </c>
      <c r="I1243" s="4" t="s">
        <v>214</v>
      </c>
      <c r="J1243" s="4" t="s">
        <v>117</v>
      </c>
    </row>
    <row r="1244" spans="1:10">
      <c r="A1244" s="6" t="s">
        <v>5</v>
      </c>
      <c r="B1244" s="6">
        <v>383</v>
      </c>
      <c r="C1244" s="6" t="s">
        <v>27</v>
      </c>
      <c r="D1244" s="6" t="s">
        <v>26</v>
      </c>
      <c r="E1244" s="6" t="s">
        <v>706</v>
      </c>
      <c r="F1244" s="5">
        <v>0.1080668554078834</v>
      </c>
      <c r="G1244" s="5">
        <v>1.4527600000000001</v>
      </c>
      <c r="H1244" s="5">
        <v>1.0164472583760169</v>
      </c>
      <c r="I1244" s="4" t="s">
        <v>705</v>
      </c>
      <c r="J1244" s="4" t="s">
        <v>190</v>
      </c>
    </row>
    <row r="1245" spans="1:10">
      <c r="A1245" s="6" t="s">
        <v>5</v>
      </c>
      <c r="B1245" s="6">
        <v>196</v>
      </c>
      <c r="C1245" s="6" t="s">
        <v>27</v>
      </c>
      <c r="D1245" s="6" t="s">
        <v>26</v>
      </c>
      <c r="E1245" s="6" t="s">
        <v>596</v>
      </c>
      <c r="F1245" s="5">
        <v>-0.10797014967068901</v>
      </c>
      <c r="G1245" s="5">
        <v>0.54823699999999997</v>
      </c>
      <c r="H1245" s="5">
        <v>1.0448208529066429</v>
      </c>
      <c r="I1245" s="4" t="s">
        <v>595</v>
      </c>
      <c r="J1245" s="4" t="s">
        <v>235</v>
      </c>
    </row>
    <row r="1246" spans="1:10">
      <c r="A1246" s="6" t="s">
        <v>5</v>
      </c>
      <c r="B1246" s="6">
        <v>840</v>
      </c>
      <c r="C1246" s="6" t="s">
        <v>32</v>
      </c>
      <c r="D1246" s="6" t="s">
        <v>31</v>
      </c>
      <c r="E1246" s="6" t="s">
        <v>711</v>
      </c>
      <c r="F1246" s="5">
        <v>0.1071617471886173</v>
      </c>
      <c r="G1246" s="5">
        <v>1.5650500000000001</v>
      </c>
      <c r="H1246" s="5">
        <v>1.016130863633109</v>
      </c>
      <c r="I1246" s="4" t="s">
        <v>710</v>
      </c>
      <c r="J1246" s="4" t="s">
        <v>536</v>
      </c>
    </row>
    <row r="1247" spans="1:10">
      <c r="A1247" s="6" t="s">
        <v>5</v>
      </c>
      <c r="B1247" s="6">
        <v>191</v>
      </c>
      <c r="C1247" s="6" t="s">
        <v>27</v>
      </c>
      <c r="D1247" s="6" t="s">
        <v>26</v>
      </c>
      <c r="E1247" s="6" t="s">
        <v>459</v>
      </c>
      <c r="F1247" s="5">
        <v>-0.1067782614024808</v>
      </c>
      <c r="G1247" s="5">
        <v>0.54797399999999996</v>
      </c>
      <c r="H1247" s="5">
        <v>1.129377623480682</v>
      </c>
      <c r="I1247" s="4" t="s">
        <v>458</v>
      </c>
      <c r="J1247" s="4" t="s">
        <v>235</v>
      </c>
    </row>
    <row r="1248" spans="1:10">
      <c r="A1248" s="6" t="s">
        <v>5</v>
      </c>
      <c r="B1248" s="6">
        <v>698</v>
      </c>
      <c r="C1248" s="6" t="s">
        <v>27</v>
      </c>
      <c r="D1248" s="6" t="s">
        <v>26</v>
      </c>
      <c r="E1248" s="6" t="s">
        <v>704</v>
      </c>
      <c r="F1248" s="5">
        <v>0.1056990150323069</v>
      </c>
      <c r="G1248" s="5">
        <v>1.432223</v>
      </c>
      <c r="H1248" s="5">
        <v>1.0339392559229861</v>
      </c>
      <c r="I1248" s="4" t="s">
        <v>703</v>
      </c>
      <c r="J1248" s="4" t="s">
        <v>269</v>
      </c>
    </row>
    <row r="1249" spans="1:10">
      <c r="A1249" s="6" t="s">
        <v>5</v>
      </c>
      <c r="B1249" s="6">
        <v>780</v>
      </c>
      <c r="C1249" s="6" t="s">
        <v>32</v>
      </c>
      <c r="D1249" s="6" t="s">
        <v>31</v>
      </c>
      <c r="E1249" s="6" t="s">
        <v>697</v>
      </c>
      <c r="F1249" s="5">
        <v>-0.10404101853981799</v>
      </c>
      <c r="G1249" s="5">
        <v>0.68560200000000004</v>
      </c>
      <c r="H1249" s="5">
        <v>1.0224593518540179</v>
      </c>
      <c r="I1249" s="4" t="s">
        <v>696</v>
      </c>
      <c r="J1249" s="4" t="s">
        <v>695</v>
      </c>
    </row>
    <row r="1250" spans="1:10">
      <c r="A1250" s="6" t="s">
        <v>5</v>
      </c>
      <c r="B1250" s="6">
        <v>962</v>
      </c>
      <c r="C1250" s="6" t="s">
        <v>32</v>
      </c>
      <c r="D1250" s="6" t="s">
        <v>31</v>
      </c>
      <c r="E1250" s="6" t="s">
        <v>255</v>
      </c>
      <c r="F1250" s="5">
        <v>-0.1037572123403602</v>
      </c>
      <c r="G1250" s="5">
        <v>0.66875799999999996</v>
      </c>
      <c r="H1250" s="5">
        <v>1.0330934447515201</v>
      </c>
      <c r="I1250" s="4" t="s">
        <v>254</v>
      </c>
      <c r="J1250" s="4" t="s">
        <v>33</v>
      </c>
    </row>
    <row r="1251" spans="1:10">
      <c r="A1251" s="6" t="s">
        <v>5</v>
      </c>
      <c r="B1251" s="6">
        <v>356</v>
      </c>
      <c r="C1251" s="6" t="s">
        <v>27</v>
      </c>
      <c r="D1251" s="6" t="s">
        <v>26</v>
      </c>
      <c r="E1251" s="6" t="s">
        <v>278</v>
      </c>
      <c r="F1251" s="5">
        <v>0.1024996907947318</v>
      </c>
      <c r="G1251" s="5">
        <v>1.085885</v>
      </c>
      <c r="H1251" s="5">
        <v>1.021004371471173</v>
      </c>
      <c r="I1251" s="4" t="s">
        <v>277</v>
      </c>
      <c r="J1251" s="4" t="s">
        <v>276</v>
      </c>
    </row>
    <row r="1252" spans="1:10">
      <c r="A1252" s="6" t="s">
        <v>5</v>
      </c>
      <c r="B1252" s="6">
        <v>505</v>
      </c>
      <c r="C1252" s="6" t="s">
        <v>27</v>
      </c>
      <c r="D1252" s="6" t="s">
        <v>26</v>
      </c>
      <c r="E1252" s="6" t="s">
        <v>196</v>
      </c>
      <c r="F1252" s="5">
        <v>-0.1016323240313704</v>
      </c>
      <c r="G1252" s="5">
        <v>0.68444099999999997</v>
      </c>
      <c r="H1252" s="5">
        <v>1.1504750526041281</v>
      </c>
      <c r="I1252" s="4" t="s">
        <v>195</v>
      </c>
      <c r="J1252" s="4" t="s">
        <v>68</v>
      </c>
    </row>
    <row r="1253" spans="1:10">
      <c r="A1253" s="6" t="s">
        <v>5</v>
      </c>
      <c r="B1253" s="6">
        <v>999</v>
      </c>
      <c r="C1253" s="6" t="s">
        <v>32</v>
      </c>
      <c r="D1253" s="6" t="s">
        <v>31</v>
      </c>
      <c r="E1253" s="6" t="s">
        <v>715</v>
      </c>
      <c r="F1253" s="5">
        <v>-0.1011823816299009</v>
      </c>
      <c r="G1253" s="5">
        <v>0.73022500000000001</v>
      </c>
      <c r="H1253" s="5">
        <v>1.166505878271185</v>
      </c>
      <c r="I1253" s="4" t="s">
        <v>714</v>
      </c>
      <c r="J1253" s="4" t="s">
        <v>33</v>
      </c>
    </row>
    <row r="1254" spans="1:10">
      <c r="A1254" s="6" t="s">
        <v>5</v>
      </c>
      <c r="B1254" s="6">
        <v>820</v>
      </c>
      <c r="C1254" s="6" t="s">
        <v>32</v>
      </c>
      <c r="D1254" s="6" t="s">
        <v>31</v>
      </c>
      <c r="E1254" s="6" t="s">
        <v>702</v>
      </c>
      <c r="F1254" s="5">
        <v>-0.1005713038105344</v>
      </c>
      <c r="G1254" s="5">
        <v>0.580924</v>
      </c>
      <c r="H1254" s="5">
        <v>1.1000062322475119</v>
      </c>
      <c r="I1254" s="4" t="s">
        <v>701</v>
      </c>
      <c r="J1254" s="4" t="s">
        <v>700</v>
      </c>
    </row>
    <row r="1255" spans="1:10">
      <c r="A1255" s="6" t="s">
        <v>5</v>
      </c>
      <c r="B1255" s="6">
        <v>1</v>
      </c>
      <c r="C1255" s="6" t="s">
        <v>99</v>
      </c>
      <c r="D1255" s="6" t="s">
        <v>111</v>
      </c>
      <c r="E1255" s="6" t="s">
        <v>467</v>
      </c>
      <c r="F1255" s="5">
        <v>-0.10026018889659739</v>
      </c>
      <c r="G1255" s="5">
        <v>0.82168600000000003</v>
      </c>
      <c r="H1255" s="5">
        <v>1.4705999203310229</v>
      </c>
      <c r="I1255" s="4" t="s">
        <v>466</v>
      </c>
      <c r="J1255" s="4" t="s">
        <v>108</v>
      </c>
    </row>
    <row r="1256" spans="1:10">
      <c r="A1256" s="6" t="s">
        <v>5</v>
      </c>
      <c r="B1256" s="6">
        <v>229</v>
      </c>
      <c r="C1256" s="6" t="s">
        <v>27</v>
      </c>
      <c r="D1256" s="6" t="s">
        <v>26</v>
      </c>
      <c r="E1256" s="6" t="s">
        <v>38</v>
      </c>
      <c r="F1256" s="5">
        <v>-9.9182730975894723E-2</v>
      </c>
      <c r="G1256" s="5">
        <v>0.49019800000000002</v>
      </c>
      <c r="H1256" s="5">
        <v>1.177881561044591</v>
      </c>
      <c r="I1256" s="4" t="s">
        <v>37</v>
      </c>
      <c r="J1256" s="4" t="s">
        <v>36</v>
      </c>
    </row>
    <row r="1257" spans="1:10">
      <c r="A1257" s="6" t="s">
        <v>5</v>
      </c>
      <c r="B1257" s="6">
        <v>121</v>
      </c>
      <c r="C1257" s="6" t="s">
        <v>27</v>
      </c>
      <c r="D1257" s="6" t="s">
        <v>26</v>
      </c>
      <c r="E1257" s="6" t="s">
        <v>1216</v>
      </c>
      <c r="F1257" s="5">
        <v>9.8101585618624462E-2</v>
      </c>
      <c r="G1257" s="5">
        <v>1.1139520000000001</v>
      </c>
      <c r="H1257" s="5">
        <v>1.0205090998794231</v>
      </c>
      <c r="I1257" s="4" t="s">
        <v>1215</v>
      </c>
      <c r="J1257" s="4" t="s">
        <v>1051</v>
      </c>
    </row>
    <row r="1258" spans="1:10">
      <c r="A1258" s="6" t="s">
        <v>5</v>
      </c>
      <c r="B1258" s="6">
        <v>914</v>
      </c>
      <c r="C1258" s="6" t="s">
        <v>32</v>
      </c>
      <c r="D1258" s="6" t="s">
        <v>31</v>
      </c>
      <c r="E1258" s="6" t="s">
        <v>348</v>
      </c>
      <c r="F1258" s="5">
        <v>-9.81009302158381E-2</v>
      </c>
      <c r="G1258" s="5">
        <v>0.57916099999999993</v>
      </c>
      <c r="H1258" s="5">
        <v>1.113027406556818</v>
      </c>
      <c r="I1258" s="4" t="s">
        <v>347</v>
      </c>
      <c r="J1258" s="4" t="s">
        <v>346</v>
      </c>
    </row>
    <row r="1259" spans="1:10">
      <c r="A1259" s="6" t="s">
        <v>5</v>
      </c>
      <c r="B1259" s="6">
        <v>753</v>
      </c>
      <c r="C1259" s="6" t="s">
        <v>32</v>
      </c>
      <c r="D1259" s="6" t="s">
        <v>31</v>
      </c>
      <c r="E1259" s="6" t="s">
        <v>699</v>
      </c>
      <c r="F1259" s="5">
        <v>9.7042993599573441E-2</v>
      </c>
      <c r="G1259" s="5">
        <v>1.4946120000000001</v>
      </c>
      <c r="H1259" s="5">
        <v>1.0515068654020381</v>
      </c>
      <c r="I1259" s="4" t="s">
        <v>698</v>
      </c>
      <c r="J1259" s="4" t="s">
        <v>82</v>
      </c>
    </row>
    <row r="1260" spans="1:10">
      <c r="A1260" s="6" t="s">
        <v>5</v>
      </c>
      <c r="B1260" s="6">
        <v>717</v>
      </c>
      <c r="C1260" s="6" t="s">
        <v>27</v>
      </c>
      <c r="D1260" s="6" t="s">
        <v>26</v>
      </c>
      <c r="E1260" s="6" t="s">
        <v>691</v>
      </c>
      <c r="F1260" s="5">
        <v>-9.5060728135948361E-2</v>
      </c>
      <c r="G1260" s="5">
        <v>0.78027000000000002</v>
      </c>
      <c r="H1260" s="5">
        <v>1.015150805536333</v>
      </c>
      <c r="I1260" s="4" t="s">
        <v>690</v>
      </c>
      <c r="J1260" s="4" t="s">
        <v>582</v>
      </c>
    </row>
    <row r="1261" spans="1:10">
      <c r="A1261" s="6" t="s">
        <v>5</v>
      </c>
      <c r="B1261" s="6">
        <v>948</v>
      </c>
      <c r="C1261" s="6" t="s">
        <v>32</v>
      </c>
      <c r="D1261" s="6" t="s">
        <v>31</v>
      </c>
      <c r="E1261" s="6" t="s">
        <v>694</v>
      </c>
      <c r="F1261" s="5">
        <v>-9.4157815908080963E-2</v>
      </c>
      <c r="G1261" s="5">
        <v>0.55088599999999999</v>
      </c>
      <c r="H1261" s="5">
        <v>1.0571737715396741</v>
      </c>
      <c r="I1261" s="4" t="s">
        <v>693</v>
      </c>
      <c r="J1261" s="4" t="s">
        <v>692</v>
      </c>
    </row>
    <row r="1262" spans="1:10">
      <c r="A1262" s="6" t="s">
        <v>5</v>
      </c>
      <c r="B1262" s="6">
        <v>769</v>
      </c>
      <c r="C1262" s="6" t="s">
        <v>32</v>
      </c>
      <c r="D1262" s="6" t="s">
        <v>31</v>
      </c>
      <c r="E1262" s="6" t="s">
        <v>689</v>
      </c>
      <c r="F1262" s="5">
        <v>-9.3487805138001701E-2</v>
      </c>
      <c r="G1262" s="5">
        <v>0.77799399999999996</v>
      </c>
      <c r="H1262" s="5">
        <v>1.0318849940161301</v>
      </c>
      <c r="I1262" s="4" t="s">
        <v>688</v>
      </c>
      <c r="J1262" s="4" t="s">
        <v>550</v>
      </c>
    </row>
    <row r="1263" spans="1:10">
      <c r="A1263" s="6" t="s">
        <v>5</v>
      </c>
      <c r="B1263" s="6">
        <v>978</v>
      </c>
      <c r="C1263" s="6" t="s">
        <v>32</v>
      </c>
      <c r="D1263" s="6" t="s">
        <v>31</v>
      </c>
      <c r="E1263" s="6" t="s">
        <v>247</v>
      </c>
      <c r="F1263" s="5">
        <v>9.2568471209270656E-2</v>
      </c>
      <c r="G1263" s="5">
        <v>1.129426</v>
      </c>
      <c r="H1263" s="5">
        <v>1.0243665884487789</v>
      </c>
      <c r="I1263" s="4" t="s">
        <v>246</v>
      </c>
      <c r="J1263" s="4" t="s">
        <v>209</v>
      </c>
    </row>
    <row r="1264" spans="1:10">
      <c r="A1264" s="6" t="s">
        <v>5</v>
      </c>
      <c r="B1264" s="6">
        <v>811</v>
      </c>
      <c r="C1264" s="6" t="s">
        <v>32</v>
      </c>
      <c r="D1264" s="6" t="s">
        <v>31</v>
      </c>
      <c r="E1264" s="6" t="s">
        <v>300</v>
      </c>
      <c r="F1264" s="5">
        <v>-9.2486517866511644E-2</v>
      </c>
      <c r="G1264" s="5">
        <v>0.64871299999999998</v>
      </c>
      <c r="H1264" s="5">
        <v>1.275198885097752</v>
      </c>
      <c r="I1264" s="4" t="s">
        <v>299</v>
      </c>
      <c r="J1264" s="4" t="s">
        <v>298</v>
      </c>
    </row>
    <row r="1265" spans="1:10">
      <c r="A1265" s="6" t="s">
        <v>5</v>
      </c>
      <c r="B1265" s="6">
        <v>530</v>
      </c>
      <c r="C1265" s="6" t="s">
        <v>27</v>
      </c>
      <c r="D1265" s="6" t="s">
        <v>26</v>
      </c>
      <c r="E1265" s="6" t="s">
        <v>88</v>
      </c>
      <c r="F1265" s="5">
        <v>-9.0985868021977542E-2</v>
      </c>
      <c r="G1265" s="5">
        <v>0.74082300000000001</v>
      </c>
      <c r="H1265" s="5">
        <v>1.1480763052297689</v>
      </c>
      <c r="I1265" s="4" t="s">
        <v>87</v>
      </c>
      <c r="J1265" s="4" t="s">
        <v>86</v>
      </c>
    </row>
    <row r="1266" spans="1:10">
      <c r="A1266" s="6" t="s">
        <v>5</v>
      </c>
      <c r="B1266" s="6">
        <v>910</v>
      </c>
      <c r="C1266" s="6" t="s">
        <v>32</v>
      </c>
      <c r="D1266" s="6" t="s">
        <v>31</v>
      </c>
      <c r="E1266" s="6" t="s">
        <v>179</v>
      </c>
      <c r="F1266" s="5">
        <v>-8.5691212015164289E-2</v>
      </c>
      <c r="G1266" s="5">
        <v>0.82606299999999988</v>
      </c>
      <c r="H1266" s="5">
        <v>1.0544627403311431</v>
      </c>
      <c r="I1266" s="4" t="s">
        <v>178</v>
      </c>
      <c r="J1266" s="4" t="s">
        <v>177</v>
      </c>
    </row>
    <row r="1267" spans="1:10">
      <c r="A1267" s="6" t="s">
        <v>5</v>
      </c>
      <c r="B1267" s="6">
        <v>188</v>
      </c>
      <c r="C1267" s="6" t="s">
        <v>27</v>
      </c>
      <c r="D1267" s="6" t="s">
        <v>26</v>
      </c>
      <c r="E1267" s="6" t="s">
        <v>387</v>
      </c>
      <c r="F1267" s="5">
        <v>-8.34634554077993E-2</v>
      </c>
      <c r="G1267" s="5">
        <v>0.60311199999999998</v>
      </c>
      <c r="H1267" s="5">
        <v>1.082136674253281</v>
      </c>
      <c r="I1267" s="4" t="s">
        <v>386</v>
      </c>
      <c r="J1267" s="4" t="s">
        <v>235</v>
      </c>
    </row>
    <row r="1268" spans="1:10">
      <c r="A1268" s="6" t="s">
        <v>5</v>
      </c>
      <c r="B1268" s="6">
        <v>1009</v>
      </c>
      <c r="C1268" s="6" t="s">
        <v>32</v>
      </c>
      <c r="D1268" s="6" t="s">
        <v>31</v>
      </c>
      <c r="E1268" s="6" t="s">
        <v>53</v>
      </c>
      <c r="F1268" s="5">
        <v>-8.3259535924026032E-2</v>
      </c>
      <c r="G1268" s="5">
        <v>0.67833199999999994</v>
      </c>
      <c r="H1268" s="5">
        <v>1.1101865614496991</v>
      </c>
      <c r="I1268" s="4" t="s">
        <v>52</v>
      </c>
      <c r="J1268" s="4" t="s">
        <v>51</v>
      </c>
    </row>
    <row r="1269" spans="1:10">
      <c r="A1269" s="6" t="s">
        <v>5</v>
      </c>
      <c r="B1269" s="6">
        <v>218</v>
      </c>
      <c r="C1269" s="6" t="s">
        <v>27</v>
      </c>
      <c r="D1269" s="6" t="s">
        <v>26</v>
      </c>
      <c r="E1269" s="6" t="s">
        <v>350</v>
      </c>
      <c r="F1269" s="5">
        <v>-8.2709615941855927E-2</v>
      </c>
      <c r="G1269" s="5">
        <v>0.86590900000000004</v>
      </c>
      <c r="H1269" s="5">
        <v>1.1187575821314579</v>
      </c>
      <c r="I1269" s="4" t="s">
        <v>349</v>
      </c>
      <c r="J1269" s="4" t="s">
        <v>235</v>
      </c>
    </row>
    <row r="1270" spans="1:10">
      <c r="A1270" s="6" t="s">
        <v>5</v>
      </c>
      <c r="B1270" s="6">
        <v>887</v>
      </c>
      <c r="C1270" s="6" t="s">
        <v>32</v>
      </c>
      <c r="D1270" s="6" t="s">
        <v>31</v>
      </c>
      <c r="E1270" s="6" t="s">
        <v>308</v>
      </c>
      <c r="F1270" s="5">
        <v>8.2514077878989928E-2</v>
      </c>
      <c r="G1270" s="5">
        <v>1.5066250000000001</v>
      </c>
      <c r="H1270" s="5">
        <v>1.0276212654656189</v>
      </c>
      <c r="I1270" s="4" t="s">
        <v>307</v>
      </c>
      <c r="J1270" s="4" t="s">
        <v>209</v>
      </c>
    </row>
    <row r="1271" spans="1:10">
      <c r="A1271" s="6" t="s">
        <v>5</v>
      </c>
      <c r="B1271" s="6">
        <v>754</v>
      </c>
      <c r="C1271" s="6" t="s">
        <v>32</v>
      </c>
      <c r="D1271" s="6" t="s">
        <v>31</v>
      </c>
      <c r="E1271" s="6" t="s">
        <v>133</v>
      </c>
      <c r="F1271" s="5">
        <v>-8.0662660639059525E-2</v>
      </c>
      <c r="G1271" s="5">
        <v>0.68806699999999998</v>
      </c>
      <c r="H1271" s="5">
        <v>1.1479589259224849</v>
      </c>
      <c r="I1271" s="4" t="s">
        <v>132</v>
      </c>
      <c r="J1271" s="4" t="s">
        <v>82</v>
      </c>
    </row>
    <row r="1272" spans="1:10">
      <c r="A1272" s="6" t="s">
        <v>5</v>
      </c>
      <c r="B1272" s="6">
        <v>535</v>
      </c>
      <c r="C1272" s="6" t="s">
        <v>27</v>
      </c>
      <c r="D1272" s="6" t="s">
        <v>26</v>
      </c>
      <c r="E1272" s="6" t="s">
        <v>543</v>
      </c>
      <c r="F1272" s="5">
        <v>-7.4091940404150652E-2</v>
      </c>
      <c r="G1272" s="5">
        <v>0.612869</v>
      </c>
      <c r="H1272" s="5">
        <v>1.0524139576202229</v>
      </c>
      <c r="I1272" s="4" t="s">
        <v>542</v>
      </c>
      <c r="J1272" s="4" t="s">
        <v>541</v>
      </c>
    </row>
    <row r="1273" spans="1:10">
      <c r="A1273" s="6" t="s">
        <v>5</v>
      </c>
      <c r="B1273" s="6">
        <v>973</v>
      </c>
      <c r="C1273" s="6" t="s">
        <v>32</v>
      </c>
      <c r="D1273" s="6" t="s">
        <v>31</v>
      </c>
      <c r="E1273" s="6" t="s">
        <v>640</v>
      </c>
      <c r="F1273" s="5">
        <v>7.3999169708153151E-2</v>
      </c>
      <c r="G1273" s="5">
        <v>1.2864340000000001</v>
      </c>
      <c r="H1273" s="5">
        <v>1.0616006089439629</v>
      </c>
      <c r="I1273" s="4" t="s">
        <v>639</v>
      </c>
      <c r="J1273" s="4" t="s">
        <v>51</v>
      </c>
    </row>
    <row r="1274" spans="1:10">
      <c r="A1274" s="6" t="s">
        <v>5</v>
      </c>
      <c r="B1274" s="6">
        <v>955</v>
      </c>
      <c r="C1274" s="6" t="s">
        <v>32</v>
      </c>
      <c r="D1274" s="6" t="s">
        <v>31</v>
      </c>
      <c r="E1274" s="6" t="s">
        <v>263</v>
      </c>
      <c r="F1274" s="5">
        <v>-7.387385309262956E-2</v>
      </c>
      <c r="G1274" s="5">
        <v>0.69956000000000007</v>
      </c>
      <c r="H1274" s="5">
        <v>1.0623874033309839</v>
      </c>
      <c r="I1274" s="4" t="s">
        <v>262</v>
      </c>
      <c r="J1274" s="4" t="s">
        <v>209</v>
      </c>
    </row>
    <row r="1275" spans="1:10">
      <c r="A1275" s="6" t="s">
        <v>5</v>
      </c>
      <c r="B1275" s="6">
        <v>567</v>
      </c>
      <c r="C1275" s="6" t="s">
        <v>27</v>
      </c>
      <c r="D1275" s="6" t="s">
        <v>26</v>
      </c>
      <c r="E1275" s="6" t="s">
        <v>213</v>
      </c>
      <c r="F1275" s="5">
        <v>7.3219681303023643E-2</v>
      </c>
      <c r="G1275" s="5">
        <v>1.0093220000000001</v>
      </c>
      <c r="H1275" s="5">
        <v>1.1268064740099211</v>
      </c>
      <c r="I1275" s="4" t="s">
        <v>212</v>
      </c>
      <c r="J1275" s="4" t="s">
        <v>105</v>
      </c>
    </row>
    <row r="1276" spans="1:10">
      <c r="A1276" s="6" t="s">
        <v>5</v>
      </c>
      <c r="B1276" s="6">
        <v>691</v>
      </c>
      <c r="C1276" s="6" t="s">
        <v>27</v>
      </c>
      <c r="D1276" s="6" t="s">
        <v>26</v>
      </c>
      <c r="E1276" s="6" t="s">
        <v>577</v>
      </c>
      <c r="F1276" s="5">
        <v>-7.167621894146553E-2</v>
      </c>
      <c r="G1276" s="5">
        <v>0.86621000000000004</v>
      </c>
      <c r="H1276" s="5">
        <v>1.0430027258813701</v>
      </c>
      <c r="I1276" s="4" t="s">
        <v>576</v>
      </c>
      <c r="J1276" s="4" t="s">
        <v>269</v>
      </c>
    </row>
    <row r="1277" spans="1:10">
      <c r="A1277" s="6" t="s">
        <v>5</v>
      </c>
      <c r="B1277" s="6">
        <v>236</v>
      </c>
      <c r="C1277" s="6" t="s">
        <v>27</v>
      </c>
      <c r="D1277" s="6" t="s">
        <v>26</v>
      </c>
      <c r="E1277" s="6" t="s">
        <v>119</v>
      </c>
      <c r="F1277" s="5">
        <v>-6.9570694911968878E-2</v>
      </c>
      <c r="G1277" s="5">
        <v>0.70181899999999997</v>
      </c>
      <c r="H1277" s="5">
        <v>1.1855605919862089</v>
      </c>
      <c r="I1277" s="4" t="s">
        <v>118</v>
      </c>
      <c r="J1277" s="4" t="s">
        <v>117</v>
      </c>
    </row>
    <row r="1278" spans="1:10">
      <c r="A1278" s="6" t="s">
        <v>5</v>
      </c>
      <c r="B1278" s="6">
        <v>537</v>
      </c>
      <c r="C1278" s="6" t="s">
        <v>27</v>
      </c>
      <c r="D1278" s="6" t="s">
        <v>26</v>
      </c>
      <c r="E1278" s="6" t="s">
        <v>524</v>
      </c>
      <c r="F1278" s="5">
        <v>-6.8848169783479601E-2</v>
      </c>
      <c r="G1278" s="5">
        <v>0.84578399999999998</v>
      </c>
      <c r="H1278" s="5">
        <v>1.115301307484784</v>
      </c>
      <c r="I1278" s="4" t="s">
        <v>523</v>
      </c>
      <c r="J1278" s="4" t="s">
        <v>522</v>
      </c>
    </row>
    <row r="1279" spans="1:10">
      <c r="A1279" s="6" t="s">
        <v>5</v>
      </c>
      <c r="B1279" s="6">
        <v>280</v>
      </c>
      <c r="C1279" s="6" t="s">
        <v>27</v>
      </c>
      <c r="D1279" s="6" t="s">
        <v>26</v>
      </c>
      <c r="E1279" s="6" t="s">
        <v>249</v>
      </c>
      <c r="F1279" s="5">
        <v>6.7750173003856454E-2</v>
      </c>
      <c r="G1279" s="5">
        <v>1.099936</v>
      </c>
      <c r="H1279" s="5">
        <v>1.0846610847793881</v>
      </c>
      <c r="I1279" s="4" t="s">
        <v>248</v>
      </c>
      <c r="J1279" s="4" t="s">
        <v>23</v>
      </c>
    </row>
    <row r="1280" spans="1:10">
      <c r="A1280" s="6" t="s">
        <v>5</v>
      </c>
      <c r="B1280" s="6">
        <v>893</v>
      </c>
      <c r="C1280" s="6" t="s">
        <v>32</v>
      </c>
      <c r="D1280" s="6" t="s">
        <v>31</v>
      </c>
      <c r="E1280" s="6" t="s">
        <v>323</v>
      </c>
      <c r="F1280" s="5">
        <v>-6.7028255178298329E-2</v>
      </c>
      <c r="G1280" s="5">
        <v>0.80814200000000003</v>
      </c>
      <c r="H1280" s="5">
        <v>1.0646210733903849</v>
      </c>
      <c r="I1280" s="4" t="s">
        <v>322</v>
      </c>
      <c r="J1280" s="4" t="s">
        <v>321</v>
      </c>
    </row>
    <row r="1281" spans="1:10">
      <c r="A1281" s="6" t="s">
        <v>5</v>
      </c>
      <c r="B1281" s="6">
        <v>528</v>
      </c>
      <c r="C1281" s="6" t="s">
        <v>27</v>
      </c>
      <c r="D1281" s="6" t="s">
        <v>26</v>
      </c>
      <c r="E1281" s="6" t="s">
        <v>261</v>
      </c>
      <c r="F1281" s="5">
        <v>6.5629942814529024E-2</v>
      </c>
      <c r="G1281" s="5">
        <v>0.97649600000000003</v>
      </c>
      <c r="H1281" s="5">
        <v>1.0749517215573119</v>
      </c>
      <c r="I1281" s="4" t="s">
        <v>260</v>
      </c>
      <c r="J1281" s="4" t="s">
        <v>259</v>
      </c>
    </row>
    <row r="1282" spans="1:10">
      <c r="A1282" s="6" t="s">
        <v>5</v>
      </c>
      <c r="B1282" s="6">
        <v>1023</v>
      </c>
      <c r="C1282" s="6" t="s">
        <v>32</v>
      </c>
      <c r="D1282" s="6" t="s">
        <v>31</v>
      </c>
      <c r="E1282" s="6" t="s">
        <v>91</v>
      </c>
      <c r="F1282" s="5">
        <v>-6.551913422502878E-2</v>
      </c>
      <c r="G1282" s="5">
        <v>0.79723599999999994</v>
      </c>
      <c r="H1282" s="5">
        <v>1.1282158446193169</v>
      </c>
      <c r="I1282" s="4" t="s">
        <v>90</v>
      </c>
      <c r="J1282" s="4" t="s">
        <v>89</v>
      </c>
    </row>
    <row r="1283" spans="1:10">
      <c r="A1283" s="6" t="s">
        <v>5</v>
      </c>
      <c r="B1283" s="6">
        <v>681</v>
      </c>
      <c r="C1283" s="6" t="s">
        <v>27</v>
      </c>
      <c r="D1283" s="6" t="s">
        <v>26</v>
      </c>
      <c r="E1283" s="6" t="s">
        <v>234</v>
      </c>
      <c r="F1283" s="5">
        <v>-6.4889653613052087E-2</v>
      </c>
      <c r="G1283" s="5">
        <v>0.73691800000000007</v>
      </c>
      <c r="H1283" s="5">
        <v>1.1759735667786431</v>
      </c>
      <c r="I1283" s="4" t="s">
        <v>233</v>
      </c>
      <c r="J1283" s="4" t="s">
        <v>187</v>
      </c>
    </row>
    <row r="1284" spans="1:10">
      <c r="A1284" s="6" t="s">
        <v>5</v>
      </c>
      <c r="B1284" s="6">
        <v>757</v>
      </c>
      <c r="C1284" s="6" t="s">
        <v>32</v>
      </c>
      <c r="D1284" s="6" t="s">
        <v>31</v>
      </c>
      <c r="E1284" s="6" t="s">
        <v>201</v>
      </c>
      <c r="F1284" s="5">
        <v>6.3189074287158462E-2</v>
      </c>
      <c r="G1284" s="5">
        <v>1.0325820000000001</v>
      </c>
      <c r="H1284" s="5">
        <v>1.0896523221990331</v>
      </c>
      <c r="I1284" s="4" t="s">
        <v>200</v>
      </c>
      <c r="J1284" s="4" t="s">
        <v>199</v>
      </c>
    </row>
    <row r="1285" spans="1:10">
      <c r="A1285" s="6" t="s">
        <v>5</v>
      </c>
      <c r="B1285" s="6">
        <v>507</v>
      </c>
      <c r="C1285" s="6" t="s">
        <v>27</v>
      </c>
      <c r="D1285" s="6" t="s">
        <v>26</v>
      </c>
      <c r="E1285" s="6" t="s">
        <v>670</v>
      </c>
      <c r="F1285" s="5">
        <v>-6.1846433888729561E-2</v>
      </c>
      <c r="G1285" s="5">
        <v>0.77991100000000002</v>
      </c>
      <c r="H1285" s="5">
        <v>1.1199538768353969</v>
      </c>
      <c r="I1285" s="4" t="s">
        <v>669</v>
      </c>
      <c r="J1285" s="4" t="s">
        <v>68</v>
      </c>
    </row>
    <row r="1286" spans="1:10">
      <c r="A1286" s="6" t="s">
        <v>5</v>
      </c>
      <c r="B1286" s="6">
        <v>159</v>
      </c>
      <c r="C1286" s="6" t="s">
        <v>27</v>
      </c>
      <c r="D1286" s="6" t="s">
        <v>26</v>
      </c>
      <c r="E1286" s="6" t="s">
        <v>532</v>
      </c>
      <c r="F1286" s="5">
        <v>-6.1620742003311538E-2</v>
      </c>
      <c r="G1286" s="5">
        <v>0.63187399999999994</v>
      </c>
      <c r="H1286" s="5">
        <v>1.1660111371269199</v>
      </c>
      <c r="I1286" s="4" t="s">
        <v>531</v>
      </c>
      <c r="J1286" s="4" t="s">
        <v>530</v>
      </c>
    </row>
    <row r="1287" spans="1:10">
      <c r="A1287" s="6" t="s">
        <v>5</v>
      </c>
      <c r="B1287" s="6">
        <v>861</v>
      </c>
      <c r="C1287" s="6" t="s">
        <v>32</v>
      </c>
      <c r="D1287" s="6" t="s">
        <v>31</v>
      </c>
      <c r="E1287" s="6" t="s">
        <v>242</v>
      </c>
      <c r="F1287" s="5">
        <v>-5.9806944761773673E-2</v>
      </c>
      <c r="G1287" s="5">
        <v>0.86664500000000011</v>
      </c>
      <c r="H1287" s="5">
        <v>1.1480314839633421</v>
      </c>
      <c r="I1287" s="4" t="s">
        <v>241</v>
      </c>
      <c r="J1287" s="4" t="s">
        <v>51</v>
      </c>
    </row>
    <row r="1288" spans="1:10">
      <c r="A1288" s="6" t="s">
        <v>5</v>
      </c>
      <c r="B1288" s="6">
        <v>924</v>
      </c>
      <c r="C1288" s="6" t="s">
        <v>32</v>
      </c>
      <c r="D1288" s="6" t="s">
        <v>31</v>
      </c>
      <c r="E1288" s="6" t="s">
        <v>352</v>
      </c>
      <c r="F1288" s="5">
        <v>-5.9181533376662251E-2</v>
      </c>
      <c r="G1288" s="5">
        <v>0.75149500000000002</v>
      </c>
      <c r="H1288" s="5">
        <v>1.0785953028035109</v>
      </c>
      <c r="I1288" s="4" t="s">
        <v>351</v>
      </c>
      <c r="J1288" s="4" t="s">
        <v>82</v>
      </c>
    </row>
    <row r="1289" spans="1:10">
      <c r="A1289" s="6" t="s">
        <v>5</v>
      </c>
      <c r="B1289" s="6">
        <v>730</v>
      </c>
      <c r="C1289" s="6" t="s">
        <v>78</v>
      </c>
      <c r="D1289" s="6" t="s">
        <v>77</v>
      </c>
      <c r="E1289" s="6" t="s">
        <v>685</v>
      </c>
      <c r="F1289" s="5">
        <v>-5.8241292155400401E-2</v>
      </c>
      <c r="G1289" s="5">
        <v>0.91266599999999998</v>
      </c>
      <c r="H1289" s="5">
        <v>1.234954385625322</v>
      </c>
      <c r="I1289" s="4" t="s">
        <v>426</v>
      </c>
      <c r="J1289" s="4" t="s">
        <v>74</v>
      </c>
    </row>
    <row r="1290" spans="1:10">
      <c r="A1290" s="6" t="s">
        <v>5</v>
      </c>
      <c r="B1290" s="6">
        <v>907</v>
      </c>
      <c r="C1290" s="6" t="s">
        <v>32</v>
      </c>
      <c r="D1290" s="6" t="s">
        <v>31</v>
      </c>
      <c r="E1290" s="6" t="s">
        <v>81</v>
      </c>
      <c r="F1290" s="5">
        <v>-5.4883120544326501E-2</v>
      </c>
      <c r="G1290" s="5">
        <v>0.68052299999999999</v>
      </c>
      <c r="H1290" s="5">
        <v>1.0535279202779819</v>
      </c>
      <c r="I1290" s="4" t="s">
        <v>80</v>
      </c>
      <c r="J1290" s="4" t="s">
        <v>79</v>
      </c>
    </row>
    <row r="1291" spans="1:10">
      <c r="A1291" s="6" t="s">
        <v>5</v>
      </c>
      <c r="B1291" s="6">
        <v>797</v>
      </c>
      <c r="C1291" s="6" t="s">
        <v>32</v>
      </c>
      <c r="D1291" s="6" t="s">
        <v>31</v>
      </c>
      <c r="E1291" s="6" t="s">
        <v>30</v>
      </c>
      <c r="F1291" s="5">
        <v>-5.1292556198422927E-2</v>
      </c>
      <c r="G1291" s="5">
        <v>0.80333299999999996</v>
      </c>
      <c r="H1291" s="5">
        <v>1.083690228349131</v>
      </c>
      <c r="I1291" s="4" t="s">
        <v>29</v>
      </c>
      <c r="J1291" s="4" t="s">
        <v>28</v>
      </c>
    </row>
    <row r="1292" spans="1:10">
      <c r="A1292" s="6" t="s">
        <v>5</v>
      </c>
      <c r="B1292" s="6">
        <v>792</v>
      </c>
      <c r="C1292" s="6" t="s">
        <v>32</v>
      </c>
      <c r="D1292" s="6" t="s">
        <v>31</v>
      </c>
      <c r="E1292" s="6" t="s">
        <v>435</v>
      </c>
      <c r="F1292" s="5">
        <v>-4.5722058912599631E-2</v>
      </c>
      <c r="G1292" s="5">
        <v>0.75466199999999994</v>
      </c>
      <c r="H1292" s="5">
        <v>1.10298438905304</v>
      </c>
      <c r="I1292" s="4" t="s">
        <v>434</v>
      </c>
      <c r="J1292" s="4" t="s">
        <v>316</v>
      </c>
    </row>
    <row r="1293" spans="1:10">
      <c r="A1293" s="6" t="s">
        <v>5</v>
      </c>
      <c r="B1293" s="6">
        <v>847</v>
      </c>
      <c r="C1293" s="6" t="s">
        <v>32</v>
      </c>
      <c r="D1293" s="6" t="s">
        <v>31</v>
      </c>
      <c r="E1293" s="6" t="s">
        <v>194</v>
      </c>
      <c r="F1293" s="5">
        <v>-4.5626339004432498E-2</v>
      </c>
      <c r="G1293" s="5">
        <v>0.82086200000000009</v>
      </c>
      <c r="H1293" s="5">
        <v>1.05849966801699</v>
      </c>
      <c r="I1293" s="4" t="s">
        <v>193</v>
      </c>
      <c r="J1293" s="4" t="s">
        <v>57</v>
      </c>
    </row>
    <row r="1294" spans="1:10">
      <c r="A1294" s="6" t="s">
        <v>5</v>
      </c>
      <c r="B1294" s="6">
        <v>967</v>
      </c>
      <c r="C1294" s="6" t="s">
        <v>32</v>
      </c>
      <c r="D1294" s="6" t="s">
        <v>31</v>
      </c>
      <c r="E1294" s="6" t="s">
        <v>684</v>
      </c>
      <c r="F1294" s="5">
        <v>-4.4178665600280782E-2</v>
      </c>
      <c r="G1294" s="5">
        <v>0.80479599999999996</v>
      </c>
      <c r="H1294" s="5">
        <v>1.12792429738603</v>
      </c>
      <c r="I1294" s="4" t="s">
        <v>683</v>
      </c>
      <c r="J1294" s="4" t="s">
        <v>682</v>
      </c>
    </row>
    <row r="1295" spans="1:10">
      <c r="A1295" s="6" t="s">
        <v>4</v>
      </c>
      <c r="B1295" s="6">
        <v>0</v>
      </c>
      <c r="F1295" s="5">
        <v>-5.0132067810575771</v>
      </c>
      <c r="I1295" s="4" t="s">
        <v>521</v>
      </c>
      <c r="J1295" s="4" t="s">
        <v>521</v>
      </c>
    </row>
    <row r="1296" spans="1:10">
      <c r="A1296" s="6" t="s">
        <v>4</v>
      </c>
      <c r="B1296" s="6">
        <v>983</v>
      </c>
      <c r="C1296" s="6" t="s">
        <v>32</v>
      </c>
      <c r="D1296" s="6" t="s">
        <v>31</v>
      </c>
      <c r="E1296" s="6" t="s">
        <v>516</v>
      </c>
      <c r="F1296" s="5">
        <v>3.469037381071721</v>
      </c>
      <c r="G1296" s="5">
        <v>28.684249000000001</v>
      </c>
      <c r="H1296" s="5">
        <v>1.445854683809412</v>
      </c>
      <c r="I1296" s="4" t="s">
        <v>515</v>
      </c>
      <c r="J1296" s="4" t="s">
        <v>444</v>
      </c>
    </row>
    <row r="1297" spans="1:10">
      <c r="A1297" s="6" t="s">
        <v>4</v>
      </c>
      <c r="B1297" s="6">
        <v>1</v>
      </c>
      <c r="C1297" s="6" t="s">
        <v>99</v>
      </c>
      <c r="D1297" s="6" t="s">
        <v>111</v>
      </c>
      <c r="E1297" s="6" t="s">
        <v>467</v>
      </c>
      <c r="F1297" s="5">
        <v>-2.0598702300495511</v>
      </c>
      <c r="G1297" s="5">
        <v>7.0716000000000001E-2</v>
      </c>
      <c r="H1297" s="5">
        <v>1.1428046685778539</v>
      </c>
      <c r="I1297" s="4" t="s">
        <v>466</v>
      </c>
      <c r="J1297" s="4" t="s">
        <v>108</v>
      </c>
    </row>
    <row r="1298" spans="1:10">
      <c r="A1298" s="6" t="s">
        <v>4</v>
      </c>
      <c r="B1298" s="6">
        <v>694</v>
      </c>
      <c r="C1298" s="6" t="s">
        <v>27</v>
      </c>
      <c r="D1298" s="6" t="s">
        <v>26</v>
      </c>
      <c r="E1298" s="6" t="s">
        <v>306</v>
      </c>
      <c r="F1298" s="5">
        <v>-1.9315240956033579</v>
      </c>
      <c r="G1298" s="5">
        <v>6.2129999999999998E-2</v>
      </c>
      <c r="H1298" s="5">
        <v>1.03590006796594</v>
      </c>
      <c r="I1298" s="4" t="s">
        <v>305</v>
      </c>
      <c r="J1298" s="4" t="s">
        <v>238</v>
      </c>
    </row>
    <row r="1299" spans="1:10">
      <c r="A1299" s="6" t="s">
        <v>4</v>
      </c>
      <c r="B1299" s="6">
        <v>226</v>
      </c>
      <c r="C1299" s="6" t="s">
        <v>27</v>
      </c>
      <c r="D1299" s="6" t="s">
        <v>26</v>
      </c>
      <c r="E1299" s="6" t="s">
        <v>476</v>
      </c>
      <c r="F1299" s="5">
        <v>1.167361706990854</v>
      </c>
      <c r="G1299" s="5">
        <v>14.960426999999999</v>
      </c>
      <c r="H1299" s="5">
        <v>1.0717597906044001</v>
      </c>
      <c r="I1299" s="4" t="s">
        <v>475</v>
      </c>
      <c r="J1299" s="4" t="s">
        <v>474</v>
      </c>
    </row>
    <row r="1300" spans="1:10">
      <c r="A1300" s="6" t="s">
        <v>4</v>
      </c>
      <c r="B1300" s="6">
        <v>956</v>
      </c>
      <c r="C1300" s="6" t="s">
        <v>32</v>
      </c>
      <c r="D1300" s="6" t="s">
        <v>31</v>
      </c>
      <c r="E1300" s="6" t="s">
        <v>487</v>
      </c>
      <c r="F1300" s="5">
        <v>-1.00430157774909</v>
      </c>
      <c r="G1300" s="5">
        <v>0.56853900000000002</v>
      </c>
      <c r="H1300" s="5">
        <v>1.0467210216558029</v>
      </c>
      <c r="I1300" s="4" t="s">
        <v>486</v>
      </c>
      <c r="J1300" s="4" t="s">
        <v>402</v>
      </c>
    </row>
    <row r="1301" spans="1:10">
      <c r="A1301" s="6" t="s">
        <v>4</v>
      </c>
      <c r="B1301" s="6">
        <v>1019</v>
      </c>
      <c r="C1301" s="6" t="s">
        <v>32</v>
      </c>
      <c r="D1301" s="6" t="s">
        <v>31</v>
      </c>
      <c r="E1301" s="6" t="s">
        <v>505</v>
      </c>
      <c r="F1301" s="5">
        <v>-0.90399854262513957</v>
      </c>
      <c r="G1301" s="5">
        <v>0.63631400000000005</v>
      </c>
      <c r="H1301" s="5">
        <v>1.064313902646242</v>
      </c>
      <c r="I1301" s="4" t="s">
        <v>504</v>
      </c>
      <c r="J1301" s="4" t="s">
        <v>402</v>
      </c>
    </row>
    <row r="1302" spans="1:10">
      <c r="A1302" s="6" t="s">
        <v>4</v>
      </c>
      <c r="B1302" s="6">
        <v>225</v>
      </c>
      <c r="C1302" s="6" t="s">
        <v>27</v>
      </c>
      <c r="D1302" s="6" t="s">
        <v>26</v>
      </c>
      <c r="E1302" s="6" t="s">
        <v>478</v>
      </c>
      <c r="F1302" s="5">
        <v>0.90191017674616658</v>
      </c>
      <c r="G1302" s="5">
        <v>15.827351999999999</v>
      </c>
      <c r="H1302" s="5">
        <v>1.3217496010522429</v>
      </c>
      <c r="I1302" s="4" t="s">
        <v>477</v>
      </c>
      <c r="J1302" s="4" t="s">
        <v>474</v>
      </c>
    </row>
    <row r="1303" spans="1:10">
      <c r="A1303" s="6" t="s">
        <v>4</v>
      </c>
      <c r="B1303" s="6">
        <v>985</v>
      </c>
      <c r="C1303" s="6" t="s">
        <v>32</v>
      </c>
      <c r="D1303" s="6" t="s">
        <v>31</v>
      </c>
      <c r="E1303" s="6" t="s">
        <v>489</v>
      </c>
      <c r="F1303" s="5">
        <v>-0.90103474396014283</v>
      </c>
      <c r="G1303" s="5">
        <v>0.65558800000000006</v>
      </c>
      <c r="H1303" s="5">
        <v>1.0916878337115321</v>
      </c>
      <c r="I1303" s="4" t="s">
        <v>488</v>
      </c>
      <c r="J1303" s="4" t="s">
        <v>402</v>
      </c>
    </row>
    <row r="1304" spans="1:10">
      <c r="A1304" s="6" t="s">
        <v>4</v>
      </c>
      <c r="B1304" s="6">
        <v>845</v>
      </c>
      <c r="C1304" s="6" t="s">
        <v>32</v>
      </c>
      <c r="D1304" s="6" t="s">
        <v>31</v>
      </c>
      <c r="E1304" s="6" t="s">
        <v>495</v>
      </c>
      <c r="F1304" s="5">
        <v>-0.87204034294559019</v>
      </c>
      <c r="G1304" s="5">
        <v>0.58587800000000001</v>
      </c>
      <c r="H1304" s="5">
        <v>1.0795392183122079</v>
      </c>
      <c r="I1304" s="4" t="s">
        <v>494</v>
      </c>
      <c r="J1304" s="4" t="s">
        <v>402</v>
      </c>
    </row>
    <row r="1305" spans="1:10">
      <c r="A1305" s="6" t="s">
        <v>4</v>
      </c>
      <c r="B1305" s="6">
        <v>822</v>
      </c>
      <c r="C1305" s="6" t="s">
        <v>32</v>
      </c>
      <c r="D1305" s="6" t="s">
        <v>31</v>
      </c>
      <c r="E1305" s="6" t="s">
        <v>493</v>
      </c>
      <c r="F1305" s="5">
        <v>-0.83815192984757914</v>
      </c>
      <c r="G1305" s="5">
        <v>0.63819399999999993</v>
      </c>
      <c r="H1305" s="5">
        <v>1.0836854372428819</v>
      </c>
      <c r="I1305" s="4" t="s">
        <v>492</v>
      </c>
      <c r="J1305" s="4" t="s">
        <v>402</v>
      </c>
    </row>
    <row r="1306" spans="1:10">
      <c r="A1306" s="6" t="s">
        <v>4</v>
      </c>
      <c r="B1306" s="6">
        <v>787</v>
      </c>
      <c r="C1306" s="6" t="s">
        <v>32</v>
      </c>
      <c r="D1306" s="6" t="s">
        <v>31</v>
      </c>
      <c r="E1306" s="6" t="s">
        <v>497</v>
      </c>
      <c r="F1306" s="5">
        <v>-0.82738692645718215</v>
      </c>
      <c r="G1306" s="5">
        <v>0.77759200000000006</v>
      </c>
      <c r="H1306" s="5">
        <v>1.080577293645278</v>
      </c>
      <c r="I1306" s="4" t="s">
        <v>496</v>
      </c>
      <c r="J1306" s="4" t="s">
        <v>402</v>
      </c>
    </row>
    <row r="1307" spans="1:10">
      <c r="A1307" s="6" t="s">
        <v>4</v>
      </c>
      <c r="B1307" s="6">
        <v>774</v>
      </c>
      <c r="C1307" s="6" t="s">
        <v>32</v>
      </c>
      <c r="D1307" s="6" t="s">
        <v>31</v>
      </c>
      <c r="E1307" s="6" t="s">
        <v>512</v>
      </c>
      <c r="F1307" s="5">
        <v>-0.8145876869911739</v>
      </c>
      <c r="G1307" s="5">
        <v>0.48440200000000011</v>
      </c>
      <c r="H1307" s="5">
        <v>1.1294813641627099</v>
      </c>
      <c r="I1307" s="4" t="s">
        <v>511</v>
      </c>
      <c r="J1307" s="4" t="s">
        <v>402</v>
      </c>
    </row>
    <row r="1308" spans="1:10">
      <c r="A1308" s="6" t="s">
        <v>4</v>
      </c>
      <c r="B1308" s="6">
        <v>223</v>
      </c>
      <c r="C1308" s="6" t="s">
        <v>27</v>
      </c>
      <c r="D1308" s="6" t="s">
        <v>26</v>
      </c>
      <c r="E1308" s="6" t="s">
        <v>483</v>
      </c>
      <c r="F1308" s="5">
        <v>0.79860593116495693</v>
      </c>
      <c r="G1308" s="5">
        <v>9.431559</v>
      </c>
      <c r="H1308" s="5">
        <v>1.7884703940337059</v>
      </c>
      <c r="I1308" s="4" t="s">
        <v>482</v>
      </c>
      <c r="J1308" s="4" t="s">
        <v>481</v>
      </c>
    </row>
    <row r="1309" spans="1:10">
      <c r="A1309" s="6" t="s">
        <v>4</v>
      </c>
      <c r="B1309" s="6">
        <v>1011</v>
      </c>
      <c r="C1309" s="6" t="s">
        <v>32</v>
      </c>
      <c r="D1309" s="6" t="s">
        <v>31</v>
      </c>
      <c r="E1309" s="6" t="s">
        <v>514</v>
      </c>
      <c r="F1309" s="5">
        <v>-0.78078322034541681</v>
      </c>
      <c r="G1309" s="5">
        <v>0.62396700000000005</v>
      </c>
      <c r="H1309" s="5">
        <v>1.1646520673384391</v>
      </c>
      <c r="I1309" s="4" t="s">
        <v>513</v>
      </c>
      <c r="J1309" s="4" t="s">
        <v>402</v>
      </c>
    </row>
    <row r="1310" spans="1:10">
      <c r="A1310" s="6" t="s">
        <v>4</v>
      </c>
      <c r="B1310" s="6">
        <v>800</v>
      </c>
      <c r="C1310" s="6" t="s">
        <v>32</v>
      </c>
      <c r="D1310" s="6" t="s">
        <v>31</v>
      </c>
      <c r="E1310" s="6" t="s">
        <v>501</v>
      </c>
      <c r="F1310" s="5">
        <v>-0.7786892210101265</v>
      </c>
      <c r="G1310" s="5">
        <v>0.59842299999999993</v>
      </c>
      <c r="H1310" s="5">
        <v>1.014450972620996</v>
      </c>
      <c r="I1310" s="4" t="s">
        <v>500</v>
      </c>
      <c r="J1310" s="4" t="s">
        <v>402</v>
      </c>
    </row>
    <row r="1311" spans="1:10">
      <c r="A1311" s="6" t="s">
        <v>4</v>
      </c>
      <c r="B1311" s="6">
        <v>815</v>
      </c>
      <c r="C1311" s="6" t="s">
        <v>32</v>
      </c>
      <c r="D1311" s="6" t="s">
        <v>31</v>
      </c>
      <c r="E1311" s="6" t="s">
        <v>499</v>
      </c>
      <c r="F1311" s="5">
        <v>-0.73581058326349069</v>
      </c>
      <c r="G1311" s="5">
        <v>1.201862</v>
      </c>
      <c r="H1311" s="5">
        <v>1.094714453659299</v>
      </c>
      <c r="I1311" s="4" t="s">
        <v>498</v>
      </c>
      <c r="J1311" s="4" t="s">
        <v>402</v>
      </c>
    </row>
    <row r="1312" spans="1:10">
      <c r="A1312" s="6" t="s">
        <v>4</v>
      </c>
      <c r="B1312" s="6">
        <v>2</v>
      </c>
      <c r="C1312" s="6" t="s">
        <v>99</v>
      </c>
      <c r="D1312" s="6" t="s">
        <v>111</v>
      </c>
      <c r="E1312" s="6" t="s">
        <v>450</v>
      </c>
      <c r="F1312" s="5">
        <v>-0.68936930564705434</v>
      </c>
      <c r="G1312" s="5">
        <v>0.32504100000000002</v>
      </c>
      <c r="H1312" s="5">
        <v>1.2650174060201209</v>
      </c>
      <c r="I1312" s="4" t="s">
        <v>449</v>
      </c>
      <c r="J1312" s="4" t="s">
        <v>108</v>
      </c>
    </row>
    <row r="1313" spans="1:10">
      <c r="A1313" s="6" t="s">
        <v>4</v>
      </c>
      <c r="B1313" s="6">
        <v>758</v>
      </c>
      <c r="C1313" s="6" t="s">
        <v>32</v>
      </c>
      <c r="D1313" s="6" t="s">
        <v>31</v>
      </c>
      <c r="E1313" s="6" t="s">
        <v>510</v>
      </c>
      <c r="F1313" s="5">
        <v>-0.64467709013198171</v>
      </c>
      <c r="G1313" s="5">
        <v>0.84568199999999993</v>
      </c>
      <c r="H1313" s="5">
        <v>1.0505274957100961</v>
      </c>
      <c r="I1313" s="4" t="s">
        <v>509</v>
      </c>
      <c r="J1313" s="4" t="s">
        <v>402</v>
      </c>
    </row>
    <row r="1314" spans="1:10">
      <c r="A1314" s="6" t="s">
        <v>4</v>
      </c>
      <c r="B1314" s="6">
        <v>940</v>
      </c>
      <c r="C1314" s="6" t="s">
        <v>32</v>
      </c>
      <c r="D1314" s="6" t="s">
        <v>31</v>
      </c>
      <c r="E1314" s="6" t="s">
        <v>507</v>
      </c>
      <c r="F1314" s="5">
        <v>-0.62474632087175885</v>
      </c>
      <c r="G1314" s="5">
        <v>0.79427999999999999</v>
      </c>
      <c r="H1314" s="5">
        <v>1.0145190926560561</v>
      </c>
      <c r="I1314" s="4" t="s">
        <v>506</v>
      </c>
      <c r="J1314" s="4" t="s">
        <v>402</v>
      </c>
    </row>
    <row r="1315" spans="1:10">
      <c r="A1315" s="6" t="s">
        <v>4</v>
      </c>
      <c r="B1315" s="6">
        <v>921</v>
      </c>
      <c r="C1315" s="6" t="s">
        <v>32</v>
      </c>
      <c r="D1315" s="6" t="s">
        <v>31</v>
      </c>
      <c r="E1315" s="6" t="s">
        <v>508</v>
      </c>
      <c r="F1315" s="5">
        <v>-0.62013110917036951</v>
      </c>
      <c r="G1315" s="5">
        <v>0.77911300000000006</v>
      </c>
      <c r="H1315" s="5">
        <v>1.0633992132544039</v>
      </c>
      <c r="I1315" s="4" t="s">
        <v>7</v>
      </c>
      <c r="J1315" s="4" t="s">
        <v>402</v>
      </c>
    </row>
    <row r="1316" spans="1:10">
      <c r="A1316" s="6" t="s">
        <v>4</v>
      </c>
      <c r="B1316" s="6">
        <v>964</v>
      </c>
      <c r="C1316" s="6" t="s">
        <v>32</v>
      </c>
      <c r="D1316" s="6" t="s">
        <v>31</v>
      </c>
      <c r="E1316" s="6" t="s">
        <v>520</v>
      </c>
      <c r="F1316" s="5">
        <v>-0.45245619257858533</v>
      </c>
      <c r="G1316" s="5">
        <v>3.2726199999999999</v>
      </c>
      <c r="H1316" s="5">
        <v>1.162875275071642</v>
      </c>
      <c r="I1316" s="4" t="s">
        <v>519</v>
      </c>
      <c r="J1316" s="4" t="s">
        <v>444</v>
      </c>
    </row>
    <row r="1317" spans="1:10">
      <c r="A1317" s="6" t="s">
        <v>4</v>
      </c>
      <c r="B1317" s="6">
        <v>812</v>
      </c>
      <c r="C1317" s="6" t="s">
        <v>32</v>
      </c>
      <c r="D1317" s="6" t="s">
        <v>31</v>
      </c>
      <c r="E1317" s="6" t="s">
        <v>503</v>
      </c>
      <c r="F1317" s="5">
        <v>-0.43069243925430573</v>
      </c>
      <c r="G1317" s="5">
        <v>0.95794599999999996</v>
      </c>
      <c r="H1317" s="5">
        <v>1.012017383682972</v>
      </c>
      <c r="I1317" s="4" t="s">
        <v>502</v>
      </c>
      <c r="J1317" s="4" t="s">
        <v>402</v>
      </c>
    </row>
    <row r="1318" spans="1:10">
      <c r="A1318" s="6" t="s">
        <v>4</v>
      </c>
      <c r="B1318" s="6">
        <v>531</v>
      </c>
      <c r="C1318" s="6" t="s">
        <v>27</v>
      </c>
      <c r="D1318" s="6" t="s">
        <v>26</v>
      </c>
      <c r="E1318" s="6" t="s">
        <v>230</v>
      </c>
      <c r="F1318" s="5">
        <v>0.38381117104556101</v>
      </c>
      <c r="G1318" s="5">
        <v>2.793752</v>
      </c>
      <c r="H1318" s="5">
        <v>1.051867482540783</v>
      </c>
      <c r="I1318" s="4" t="s">
        <v>229</v>
      </c>
      <c r="J1318" s="4" t="s">
        <v>86</v>
      </c>
    </row>
    <row r="1319" spans="1:10">
      <c r="A1319" s="6" t="s">
        <v>4</v>
      </c>
      <c r="B1319" s="6">
        <v>222</v>
      </c>
      <c r="C1319" s="6" t="s">
        <v>27</v>
      </c>
      <c r="D1319" s="6" t="s">
        <v>26</v>
      </c>
      <c r="E1319" s="6" t="s">
        <v>433</v>
      </c>
      <c r="F1319" s="5">
        <v>-0.37739790241395249</v>
      </c>
      <c r="G1319" s="5">
        <v>1.158488</v>
      </c>
      <c r="H1319" s="5">
        <v>1.25502421856053</v>
      </c>
      <c r="I1319" s="4" t="s">
        <v>432</v>
      </c>
      <c r="J1319" s="4" t="s">
        <v>264</v>
      </c>
    </row>
    <row r="1320" spans="1:10">
      <c r="A1320" s="6" t="s">
        <v>4</v>
      </c>
      <c r="B1320" s="6">
        <v>1025</v>
      </c>
      <c r="C1320" s="6" t="s">
        <v>99</v>
      </c>
      <c r="D1320" s="6" t="s">
        <v>98</v>
      </c>
      <c r="E1320" s="6" t="s">
        <v>480</v>
      </c>
      <c r="F1320" s="5">
        <v>-0.32444241245372452</v>
      </c>
      <c r="G1320" s="5">
        <v>1.1442209999999999</v>
      </c>
      <c r="H1320" s="5">
        <v>1.141151533039088</v>
      </c>
      <c r="I1320" s="4" t="s">
        <v>479</v>
      </c>
      <c r="J1320" s="4" t="s">
        <v>95</v>
      </c>
    </row>
    <row r="1321" spans="1:10">
      <c r="A1321" s="6" t="s">
        <v>4</v>
      </c>
      <c r="B1321" s="6">
        <v>4</v>
      </c>
      <c r="C1321" s="6" t="s">
        <v>99</v>
      </c>
      <c r="D1321" s="6" t="s">
        <v>111</v>
      </c>
      <c r="E1321" s="6" t="s">
        <v>569</v>
      </c>
      <c r="F1321" s="5">
        <v>0.31803785062307682</v>
      </c>
      <c r="G1321" s="5">
        <v>2.2935050000000001</v>
      </c>
      <c r="H1321" s="5">
        <v>1.2209701380172731</v>
      </c>
      <c r="I1321" s="4" t="s">
        <v>568</v>
      </c>
      <c r="J1321" s="4" t="s">
        <v>108</v>
      </c>
    </row>
    <row r="1322" spans="1:10">
      <c r="A1322" s="6" t="s">
        <v>4</v>
      </c>
      <c r="B1322" s="6">
        <v>1024</v>
      </c>
      <c r="C1322" s="6" t="s">
        <v>99</v>
      </c>
      <c r="D1322" s="6" t="s">
        <v>98</v>
      </c>
      <c r="E1322" s="6" t="s">
        <v>491</v>
      </c>
      <c r="F1322" s="5">
        <v>-0.31252007162451417</v>
      </c>
      <c r="G1322" s="5">
        <v>1.1621220000000001</v>
      </c>
      <c r="H1322" s="5">
        <v>1.0505222911957841</v>
      </c>
      <c r="I1322" s="4" t="s">
        <v>490</v>
      </c>
      <c r="J1322" s="4" t="s">
        <v>95</v>
      </c>
    </row>
    <row r="1323" spans="1:10">
      <c r="A1323" s="6" t="s">
        <v>4</v>
      </c>
      <c r="B1323" s="6">
        <v>186</v>
      </c>
      <c r="C1323" s="6" t="s">
        <v>27</v>
      </c>
      <c r="D1323" s="6" t="s">
        <v>26</v>
      </c>
      <c r="E1323" s="6" t="s">
        <v>392</v>
      </c>
      <c r="F1323" s="5">
        <v>-0.2755556374230882</v>
      </c>
      <c r="G1323" s="5">
        <v>0.45718700000000001</v>
      </c>
      <c r="H1323" s="5">
        <v>1.028074669563696</v>
      </c>
      <c r="I1323" s="4" t="s">
        <v>391</v>
      </c>
      <c r="J1323" s="4" t="s">
        <v>235</v>
      </c>
    </row>
    <row r="1324" spans="1:10">
      <c r="A1324" s="6" t="s">
        <v>4</v>
      </c>
      <c r="B1324" s="6">
        <v>218</v>
      </c>
      <c r="C1324" s="6" t="s">
        <v>27</v>
      </c>
      <c r="D1324" s="6" t="s">
        <v>26</v>
      </c>
      <c r="E1324" s="6" t="s">
        <v>350</v>
      </c>
      <c r="F1324" s="5">
        <v>-0.2749492832385137</v>
      </c>
      <c r="G1324" s="5">
        <v>0.813801</v>
      </c>
      <c r="H1324" s="5">
        <v>1.1037093067280059</v>
      </c>
      <c r="I1324" s="4" t="s">
        <v>349</v>
      </c>
      <c r="J1324" s="4" t="s">
        <v>235</v>
      </c>
    </row>
    <row r="1325" spans="1:10">
      <c r="A1325" s="6" t="s">
        <v>4</v>
      </c>
      <c r="B1325" s="6">
        <v>3</v>
      </c>
      <c r="C1325" s="6" t="s">
        <v>99</v>
      </c>
      <c r="D1325" s="6" t="s">
        <v>111</v>
      </c>
      <c r="E1325" s="6" t="s">
        <v>564</v>
      </c>
      <c r="F1325" s="5">
        <v>0.27134221708878331</v>
      </c>
      <c r="G1325" s="5">
        <v>2.2240669999999998</v>
      </c>
      <c r="H1325" s="5">
        <v>1.303451121220158</v>
      </c>
      <c r="I1325" s="4" t="s">
        <v>563</v>
      </c>
      <c r="J1325" s="4" t="s">
        <v>108</v>
      </c>
    </row>
    <row r="1326" spans="1:10">
      <c r="A1326" s="6" t="s">
        <v>4</v>
      </c>
      <c r="B1326" s="6">
        <v>191</v>
      </c>
      <c r="C1326" s="6" t="s">
        <v>27</v>
      </c>
      <c r="D1326" s="6" t="s">
        <v>26</v>
      </c>
      <c r="E1326" s="6" t="s">
        <v>459</v>
      </c>
      <c r="F1326" s="5">
        <v>-0.25931524528106648</v>
      </c>
      <c r="G1326" s="5">
        <v>0.45576000000000011</v>
      </c>
      <c r="H1326" s="5">
        <v>1.0832921171927601</v>
      </c>
      <c r="I1326" s="4" t="s">
        <v>458</v>
      </c>
      <c r="J1326" s="4" t="s">
        <v>235</v>
      </c>
    </row>
    <row r="1327" spans="1:10">
      <c r="A1327" s="6" t="s">
        <v>4</v>
      </c>
      <c r="B1327" s="6">
        <v>188</v>
      </c>
      <c r="C1327" s="6" t="s">
        <v>27</v>
      </c>
      <c r="D1327" s="6" t="s">
        <v>26</v>
      </c>
      <c r="E1327" s="6" t="s">
        <v>387</v>
      </c>
      <c r="F1327" s="5">
        <v>-0.25636862187039589</v>
      </c>
      <c r="G1327" s="5">
        <v>0.61719199999999996</v>
      </c>
      <c r="H1327" s="5">
        <v>1.0372590382688329</v>
      </c>
      <c r="I1327" s="4" t="s">
        <v>386</v>
      </c>
      <c r="J1327" s="4" t="s">
        <v>235</v>
      </c>
    </row>
    <row r="1328" spans="1:10">
      <c r="A1328" s="6" t="s">
        <v>4</v>
      </c>
      <c r="B1328" s="6">
        <v>811</v>
      </c>
      <c r="C1328" s="6" t="s">
        <v>32</v>
      </c>
      <c r="D1328" s="6" t="s">
        <v>31</v>
      </c>
      <c r="E1328" s="6" t="s">
        <v>300</v>
      </c>
      <c r="F1328" s="5">
        <v>-0.25351511942210969</v>
      </c>
      <c r="G1328" s="5">
        <v>1.574497</v>
      </c>
      <c r="H1328" s="5">
        <v>1.2502932524314521</v>
      </c>
      <c r="I1328" s="4" t="s">
        <v>299</v>
      </c>
      <c r="J1328" s="4" t="s">
        <v>298</v>
      </c>
    </row>
    <row r="1329" spans="1:10">
      <c r="A1329" s="6" t="s">
        <v>4</v>
      </c>
      <c r="B1329" s="6">
        <v>190</v>
      </c>
      <c r="C1329" s="6" t="s">
        <v>27</v>
      </c>
      <c r="D1329" s="6" t="s">
        <v>26</v>
      </c>
      <c r="E1329" s="6" t="s">
        <v>465</v>
      </c>
      <c r="F1329" s="5">
        <v>-0.23848333592454801</v>
      </c>
      <c r="G1329" s="5">
        <v>0.51302300000000001</v>
      </c>
      <c r="H1329" s="5">
        <v>1.1106975775994741</v>
      </c>
      <c r="I1329" s="4" t="s">
        <v>464</v>
      </c>
      <c r="J1329" s="4" t="s">
        <v>235</v>
      </c>
    </row>
    <row r="1330" spans="1:10">
      <c r="A1330" s="6" t="s">
        <v>4</v>
      </c>
      <c r="B1330" s="6">
        <v>203</v>
      </c>
      <c r="C1330" s="6" t="s">
        <v>27</v>
      </c>
      <c r="D1330" s="6" t="s">
        <v>26</v>
      </c>
      <c r="E1330" s="6" t="s">
        <v>275</v>
      </c>
      <c r="F1330" s="5">
        <v>-0.22725770320412519</v>
      </c>
      <c r="G1330" s="5">
        <v>0.62494799999999995</v>
      </c>
      <c r="H1330" s="5">
        <v>1.0323226940970081</v>
      </c>
      <c r="I1330" s="4" t="s">
        <v>274</v>
      </c>
      <c r="J1330" s="4" t="s">
        <v>235</v>
      </c>
    </row>
    <row r="1331" spans="1:10">
      <c r="A1331" s="6" t="s">
        <v>4</v>
      </c>
      <c r="B1331" s="6">
        <v>543</v>
      </c>
      <c r="C1331" s="6" t="s">
        <v>27</v>
      </c>
      <c r="D1331" s="6" t="s">
        <v>26</v>
      </c>
      <c r="E1331" s="6" t="s">
        <v>681</v>
      </c>
      <c r="F1331" s="5">
        <v>0.22490616294735599</v>
      </c>
      <c r="G1331" s="5">
        <v>2.9226960000000002</v>
      </c>
      <c r="H1331" s="5">
        <v>1.030457289588371</v>
      </c>
      <c r="I1331" s="4" t="s">
        <v>680</v>
      </c>
      <c r="J1331" s="4" t="s">
        <v>36</v>
      </c>
    </row>
    <row r="1332" spans="1:10">
      <c r="A1332" s="6" t="s">
        <v>4</v>
      </c>
      <c r="B1332" s="6">
        <v>734</v>
      </c>
      <c r="C1332" s="6" t="s">
        <v>78</v>
      </c>
      <c r="D1332" s="6" t="s">
        <v>77</v>
      </c>
      <c r="E1332" s="6" t="s">
        <v>439</v>
      </c>
      <c r="F1332" s="5">
        <v>-0.19259306518179331</v>
      </c>
      <c r="G1332" s="5">
        <v>0.52524399999999993</v>
      </c>
      <c r="H1332" s="5">
        <v>1.109485545798085</v>
      </c>
      <c r="I1332" s="4" t="s">
        <v>438</v>
      </c>
      <c r="J1332" s="4" t="s">
        <v>74</v>
      </c>
    </row>
    <row r="1333" spans="1:10">
      <c r="A1333" s="6" t="s">
        <v>4</v>
      </c>
      <c r="B1333" s="6">
        <v>221</v>
      </c>
      <c r="C1333" s="6" t="s">
        <v>27</v>
      </c>
      <c r="D1333" s="6" t="s">
        <v>26</v>
      </c>
      <c r="E1333" s="6" t="s">
        <v>396</v>
      </c>
      <c r="F1333" s="5">
        <v>0.18481097434578911</v>
      </c>
      <c r="G1333" s="5">
        <v>2.7965800000000001</v>
      </c>
      <c r="H1333" s="5">
        <v>1.118289050406069</v>
      </c>
      <c r="I1333" s="4" t="s">
        <v>395</v>
      </c>
      <c r="J1333" s="4" t="s">
        <v>86</v>
      </c>
    </row>
    <row r="1334" spans="1:10">
      <c r="A1334" s="6" t="s">
        <v>4</v>
      </c>
      <c r="B1334" s="6">
        <v>1009</v>
      </c>
      <c r="C1334" s="6" t="s">
        <v>32</v>
      </c>
      <c r="D1334" s="6" t="s">
        <v>31</v>
      </c>
      <c r="E1334" s="6" t="s">
        <v>53</v>
      </c>
      <c r="F1334" s="5">
        <v>0.15330695108520401</v>
      </c>
      <c r="G1334" s="5">
        <v>1.868323</v>
      </c>
      <c r="H1334" s="5">
        <v>1.09368190973237</v>
      </c>
      <c r="I1334" s="4" t="s">
        <v>52</v>
      </c>
      <c r="J1334" s="4" t="s">
        <v>51</v>
      </c>
    </row>
    <row r="1335" spans="1:10">
      <c r="A1335" s="6" t="s">
        <v>4</v>
      </c>
      <c r="B1335" s="6">
        <v>198</v>
      </c>
      <c r="C1335" s="6" t="s">
        <v>27</v>
      </c>
      <c r="D1335" s="6" t="s">
        <v>26</v>
      </c>
      <c r="E1335" s="6" t="s">
        <v>586</v>
      </c>
      <c r="F1335" s="5">
        <v>-0.15311701763048599</v>
      </c>
      <c r="G1335" s="5">
        <v>0.83254799999999995</v>
      </c>
      <c r="H1335" s="5">
        <v>1.09042595990991</v>
      </c>
      <c r="I1335" s="4" t="s">
        <v>585</v>
      </c>
      <c r="J1335" s="4" t="s">
        <v>62</v>
      </c>
    </row>
    <row r="1336" spans="1:10">
      <c r="A1336" s="6" t="s">
        <v>4</v>
      </c>
      <c r="B1336" s="6">
        <v>777</v>
      </c>
      <c r="C1336" s="6" t="s">
        <v>32</v>
      </c>
      <c r="D1336" s="6" t="s">
        <v>31</v>
      </c>
      <c r="E1336" s="6" t="s">
        <v>446</v>
      </c>
      <c r="F1336" s="5">
        <v>0.14843836512017961</v>
      </c>
      <c r="G1336" s="5">
        <v>8.5514229999999998</v>
      </c>
      <c r="H1336" s="5">
        <v>1.7564483644187709</v>
      </c>
      <c r="I1336" s="4" t="s">
        <v>445</v>
      </c>
      <c r="J1336" s="4" t="s">
        <v>444</v>
      </c>
    </row>
    <row r="1337" spans="1:10">
      <c r="A1337" s="6" t="s">
        <v>4</v>
      </c>
      <c r="B1337" s="6">
        <v>728</v>
      </c>
      <c r="C1337" s="6" t="s">
        <v>78</v>
      </c>
      <c r="D1337" s="6" t="s">
        <v>77</v>
      </c>
      <c r="E1337" s="6" t="s">
        <v>679</v>
      </c>
      <c r="F1337" s="5">
        <v>-0.13490274030679711</v>
      </c>
      <c r="G1337" s="5">
        <v>0.44416400000000011</v>
      </c>
      <c r="H1337" s="5">
        <v>1.157689372699358</v>
      </c>
      <c r="I1337" s="4" t="s">
        <v>678</v>
      </c>
      <c r="J1337" s="4" t="s">
        <v>74</v>
      </c>
    </row>
    <row r="1338" spans="1:10">
      <c r="A1338" s="6" t="s">
        <v>4</v>
      </c>
      <c r="B1338" s="6">
        <v>797</v>
      </c>
      <c r="C1338" s="6" t="s">
        <v>32</v>
      </c>
      <c r="D1338" s="6" t="s">
        <v>31</v>
      </c>
      <c r="E1338" s="6" t="s">
        <v>30</v>
      </c>
      <c r="F1338" s="5">
        <v>0.1188003895212351</v>
      </c>
      <c r="G1338" s="5">
        <v>1.3236600000000001</v>
      </c>
      <c r="H1338" s="5">
        <v>1.0903484351489481</v>
      </c>
      <c r="I1338" s="4" t="s">
        <v>29</v>
      </c>
      <c r="J1338" s="4" t="s">
        <v>28</v>
      </c>
    </row>
    <row r="1339" spans="1:10">
      <c r="A1339" s="6" t="s">
        <v>4</v>
      </c>
      <c r="B1339" s="6">
        <v>861</v>
      </c>
      <c r="C1339" s="6" t="s">
        <v>32</v>
      </c>
      <c r="D1339" s="6" t="s">
        <v>31</v>
      </c>
      <c r="E1339" s="6" t="s">
        <v>242</v>
      </c>
      <c r="F1339" s="5">
        <v>0.1106256597971868</v>
      </c>
      <c r="G1339" s="5">
        <v>1.3747549999999999</v>
      </c>
      <c r="H1339" s="5">
        <v>1.125211170091277</v>
      </c>
      <c r="I1339" s="4" t="s">
        <v>241</v>
      </c>
      <c r="J1339" s="4" t="s">
        <v>51</v>
      </c>
    </row>
    <row r="1340" spans="1:10">
      <c r="A1340" s="6" t="s">
        <v>4</v>
      </c>
      <c r="B1340" s="6">
        <v>145</v>
      </c>
      <c r="C1340" s="6" t="s">
        <v>27</v>
      </c>
      <c r="D1340" s="6" t="s">
        <v>26</v>
      </c>
      <c r="E1340" s="6" t="s">
        <v>677</v>
      </c>
      <c r="F1340" s="5">
        <v>0.10546299631496819</v>
      </c>
      <c r="G1340" s="5">
        <v>1.9459500000000001</v>
      </c>
      <c r="H1340" s="5">
        <v>1.2228772509216359</v>
      </c>
      <c r="I1340" s="4" t="s">
        <v>676</v>
      </c>
      <c r="J1340" s="4" t="s">
        <v>675</v>
      </c>
    </row>
    <row r="1341" spans="1:10">
      <c r="A1341" s="6" t="s">
        <v>4</v>
      </c>
      <c r="B1341" s="6">
        <v>344</v>
      </c>
      <c r="C1341" s="6" t="s">
        <v>27</v>
      </c>
      <c r="D1341" s="6" t="s">
        <v>26</v>
      </c>
      <c r="E1341" s="6" t="s">
        <v>44</v>
      </c>
      <c r="F1341" s="5">
        <v>0.1053674509627386</v>
      </c>
      <c r="G1341" s="5">
        <v>2.3956680000000001</v>
      </c>
      <c r="H1341" s="5">
        <v>1.116557914159884</v>
      </c>
      <c r="I1341" s="4" t="s">
        <v>43</v>
      </c>
      <c r="J1341" s="4" t="s">
        <v>42</v>
      </c>
    </row>
    <row r="1342" spans="1:10">
      <c r="A1342" s="6" t="s">
        <v>4</v>
      </c>
      <c r="B1342" s="6">
        <v>488</v>
      </c>
      <c r="C1342" s="6" t="s">
        <v>27</v>
      </c>
      <c r="D1342" s="6" t="s">
        <v>26</v>
      </c>
      <c r="E1342" s="6" t="s">
        <v>572</v>
      </c>
      <c r="F1342" s="5">
        <v>9.927982338629833E-2</v>
      </c>
      <c r="G1342" s="5">
        <v>1.5751599999999999</v>
      </c>
      <c r="H1342" s="5">
        <v>1.1487955045891689</v>
      </c>
      <c r="I1342" s="4" t="s">
        <v>571</v>
      </c>
      <c r="J1342" s="4" t="s">
        <v>570</v>
      </c>
    </row>
    <row r="1343" spans="1:10">
      <c r="A1343" s="6" t="s">
        <v>4</v>
      </c>
      <c r="B1343" s="6">
        <v>280</v>
      </c>
      <c r="C1343" s="6" t="s">
        <v>27</v>
      </c>
      <c r="D1343" s="6" t="s">
        <v>26</v>
      </c>
      <c r="E1343" s="6" t="s">
        <v>249</v>
      </c>
      <c r="F1343" s="5">
        <v>9.30490192560844E-2</v>
      </c>
      <c r="G1343" s="5">
        <v>1.634854</v>
      </c>
      <c r="H1343" s="5">
        <v>1.130361093791397</v>
      </c>
      <c r="I1343" s="4" t="s">
        <v>248</v>
      </c>
      <c r="J1343" s="4" t="s">
        <v>23</v>
      </c>
    </row>
    <row r="1344" spans="1:10">
      <c r="A1344" s="6" t="s">
        <v>4</v>
      </c>
      <c r="B1344" s="6">
        <v>681</v>
      </c>
      <c r="C1344" s="6" t="s">
        <v>27</v>
      </c>
      <c r="D1344" s="6" t="s">
        <v>26</v>
      </c>
      <c r="E1344" s="6" t="s">
        <v>234</v>
      </c>
      <c r="F1344" s="5">
        <v>8.4825042395403269E-2</v>
      </c>
      <c r="G1344" s="5">
        <v>1.6164179999999999</v>
      </c>
      <c r="H1344" s="5">
        <v>1.1493335531733471</v>
      </c>
      <c r="I1344" s="4" t="s">
        <v>233</v>
      </c>
      <c r="J1344" s="4" t="s">
        <v>187</v>
      </c>
    </row>
    <row r="1345" spans="1:10">
      <c r="A1345" s="6" t="s">
        <v>4</v>
      </c>
      <c r="B1345" s="6">
        <v>464</v>
      </c>
      <c r="C1345" s="6" t="s">
        <v>27</v>
      </c>
      <c r="D1345" s="6" t="s">
        <v>26</v>
      </c>
      <c r="E1345" s="6" t="s">
        <v>672</v>
      </c>
      <c r="F1345" s="5">
        <v>8.3140843518495947E-2</v>
      </c>
      <c r="G1345" s="5">
        <v>1.741978</v>
      </c>
      <c r="H1345" s="5">
        <v>1.0628575747683431</v>
      </c>
      <c r="I1345" s="4" t="s">
        <v>671</v>
      </c>
      <c r="J1345" s="4" t="s">
        <v>573</v>
      </c>
    </row>
    <row r="1346" spans="1:10">
      <c r="A1346" s="6" t="s">
        <v>4</v>
      </c>
      <c r="B1346" s="6">
        <v>507</v>
      </c>
      <c r="C1346" s="6" t="s">
        <v>27</v>
      </c>
      <c r="D1346" s="6" t="s">
        <v>26</v>
      </c>
      <c r="E1346" s="6" t="s">
        <v>670</v>
      </c>
      <c r="F1346" s="5">
        <v>7.8182815338837724E-2</v>
      </c>
      <c r="G1346" s="5">
        <v>1.717044</v>
      </c>
      <c r="H1346" s="5">
        <v>1.110710943367567</v>
      </c>
      <c r="I1346" s="4" t="s">
        <v>669</v>
      </c>
      <c r="J1346" s="4" t="s">
        <v>68</v>
      </c>
    </row>
    <row r="1347" spans="1:10">
      <c r="A1347" s="6" t="s">
        <v>4</v>
      </c>
      <c r="B1347" s="6">
        <v>350</v>
      </c>
      <c r="C1347" s="6" t="s">
        <v>27</v>
      </c>
      <c r="D1347" s="6" t="s">
        <v>26</v>
      </c>
      <c r="E1347" s="6" t="s">
        <v>668</v>
      </c>
      <c r="F1347" s="5">
        <v>6.7507621366260498E-2</v>
      </c>
      <c r="G1347" s="5">
        <v>1.6980930000000001</v>
      </c>
      <c r="H1347" s="5">
        <v>1.1036767309969959</v>
      </c>
      <c r="I1347" s="4" t="s">
        <v>667</v>
      </c>
      <c r="J1347" s="4" t="s">
        <v>666</v>
      </c>
    </row>
    <row r="1348" spans="1:10">
      <c r="A1348" s="6" t="s">
        <v>4</v>
      </c>
      <c r="B1348" s="6">
        <v>281</v>
      </c>
      <c r="C1348" s="6" t="s">
        <v>27</v>
      </c>
      <c r="D1348" s="6" t="s">
        <v>26</v>
      </c>
      <c r="E1348" s="6" t="s">
        <v>25</v>
      </c>
      <c r="F1348" s="5">
        <v>6.4428708524491812E-2</v>
      </c>
      <c r="G1348" s="5">
        <v>1.7420199999999999</v>
      </c>
      <c r="H1348" s="5">
        <v>1.4971780288925061</v>
      </c>
      <c r="I1348" s="4" t="s">
        <v>24</v>
      </c>
      <c r="J1348" s="4" t="s">
        <v>23</v>
      </c>
    </row>
    <row r="1349" spans="1:10">
      <c r="A1349" s="6" t="s">
        <v>4</v>
      </c>
      <c r="B1349" s="6">
        <v>163</v>
      </c>
      <c r="C1349" s="6" t="s">
        <v>27</v>
      </c>
      <c r="D1349" s="6" t="s">
        <v>26</v>
      </c>
      <c r="E1349" s="6" t="s">
        <v>665</v>
      </c>
      <c r="F1349" s="5">
        <v>5.2138601502836328E-2</v>
      </c>
      <c r="G1349" s="5">
        <v>1.648895</v>
      </c>
      <c r="H1349" s="5">
        <v>1.2774601132079659</v>
      </c>
      <c r="I1349" s="4" t="s">
        <v>664</v>
      </c>
      <c r="J1349" s="4" t="s">
        <v>663</v>
      </c>
    </row>
    <row r="1350" spans="1:10">
      <c r="A1350" s="6" t="s">
        <v>4</v>
      </c>
      <c r="B1350" s="6">
        <v>6</v>
      </c>
      <c r="C1350" s="6" t="s">
        <v>99</v>
      </c>
      <c r="D1350" s="6" t="s">
        <v>98</v>
      </c>
      <c r="E1350" s="6" t="s">
        <v>471</v>
      </c>
      <c r="F1350" s="5">
        <v>5.7002114896371851E-3</v>
      </c>
      <c r="G1350" s="5">
        <v>1.3309029999999999</v>
      </c>
      <c r="H1350" s="5">
        <v>1.5226240192951781</v>
      </c>
      <c r="I1350" s="4" t="s">
        <v>470</v>
      </c>
      <c r="J1350" s="4" t="s">
        <v>95</v>
      </c>
    </row>
    <row r="1351" spans="1:10">
      <c r="A1351" s="6" t="s">
        <v>3</v>
      </c>
      <c r="B1351" s="6">
        <v>985</v>
      </c>
      <c r="C1351" s="6" t="s">
        <v>32</v>
      </c>
      <c r="D1351" s="6" t="s">
        <v>31</v>
      </c>
      <c r="E1351" s="6" t="s">
        <v>489</v>
      </c>
      <c r="F1351" s="5">
        <v>2.1068939514650529</v>
      </c>
      <c r="G1351" s="5">
        <v>4.5298829999999999</v>
      </c>
      <c r="H1351" s="5">
        <v>1.3508275842737529</v>
      </c>
      <c r="I1351" s="4" t="s">
        <v>488</v>
      </c>
      <c r="J1351" s="4" t="s">
        <v>402</v>
      </c>
    </row>
    <row r="1352" spans="1:10">
      <c r="A1352" s="6" t="s">
        <v>3</v>
      </c>
      <c r="B1352" s="6">
        <v>0</v>
      </c>
      <c r="F1352" s="5">
        <v>-1.6161025204645281</v>
      </c>
      <c r="I1352" s="4" t="s">
        <v>521</v>
      </c>
      <c r="J1352" s="4" t="s">
        <v>521</v>
      </c>
    </row>
    <row r="1353" spans="1:10">
      <c r="A1353" s="6" t="s">
        <v>3</v>
      </c>
      <c r="B1353" s="6">
        <v>845</v>
      </c>
      <c r="C1353" s="6" t="s">
        <v>32</v>
      </c>
      <c r="D1353" s="6" t="s">
        <v>31</v>
      </c>
      <c r="E1353" s="6" t="s">
        <v>495</v>
      </c>
      <c r="F1353" s="5">
        <v>-1.204355737460872</v>
      </c>
      <c r="G1353" s="5">
        <v>0.29629899999999998</v>
      </c>
      <c r="H1353" s="5">
        <v>1.133660004953974</v>
      </c>
      <c r="I1353" s="4" t="s">
        <v>494</v>
      </c>
      <c r="J1353" s="4" t="s">
        <v>402</v>
      </c>
    </row>
    <row r="1354" spans="1:10">
      <c r="A1354" s="6" t="s">
        <v>3</v>
      </c>
      <c r="B1354" s="6">
        <v>774</v>
      </c>
      <c r="C1354" s="6" t="s">
        <v>32</v>
      </c>
      <c r="D1354" s="6" t="s">
        <v>31</v>
      </c>
      <c r="E1354" s="6" t="s">
        <v>512</v>
      </c>
      <c r="F1354" s="5">
        <v>-1.204251992181572</v>
      </c>
      <c r="G1354" s="5">
        <v>0.37286599999999998</v>
      </c>
      <c r="H1354" s="5">
        <v>1.2155319387996331</v>
      </c>
      <c r="I1354" s="4" t="s">
        <v>511</v>
      </c>
      <c r="J1354" s="4" t="s">
        <v>402</v>
      </c>
    </row>
    <row r="1355" spans="1:10">
      <c r="A1355" s="6" t="s">
        <v>3</v>
      </c>
      <c r="B1355" s="6">
        <v>7</v>
      </c>
      <c r="C1355" s="6" t="s">
        <v>99</v>
      </c>
      <c r="D1355" s="6" t="s">
        <v>98</v>
      </c>
      <c r="E1355" s="6" t="s">
        <v>518</v>
      </c>
      <c r="F1355" s="5">
        <v>1.1978500201117259</v>
      </c>
      <c r="G1355" s="5">
        <v>0.26421</v>
      </c>
      <c r="H1355" s="5">
        <v>1.4241581372358241</v>
      </c>
      <c r="I1355" s="4" t="s">
        <v>517</v>
      </c>
      <c r="J1355" s="4" t="s">
        <v>95</v>
      </c>
    </row>
    <row r="1356" spans="1:10">
      <c r="A1356" s="6" t="s">
        <v>3</v>
      </c>
      <c r="B1356" s="6">
        <v>964</v>
      </c>
      <c r="C1356" s="6" t="s">
        <v>32</v>
      </c>
      <c r="D1356" s="6" t="s">
        <v>31</v>
      </c>
      <c r="E1356" s="6" t="s">
        <v>520</v>
      </c>
      <c r="F1356" s="5">
        <v>-1.1951422612626279</v>
      </c>
      <c r="G1356" s="5">
        <v>0.25442999999999999</v>
      </c>
      <c r="H1356" s="5">
        <v>1.1792720803909951</v>
      </c>
      <c r="I1356" s="4" t="s">
        <v>519</v>
      </c>
      <c r="J1356" s="4" t="s">
        <v>444</v>
      </c>
    </row>
    <row r="1357" spans="1:10">
      <c r="A1357" s="6" t="s">
        <v>3</v>
      </c>
      <c r="B1357" s="6">
        <v>983</v>
      </c>
      <c r="C1357" s="6" t="s">
        <v>32</v>
      </c>
      <c r="D1357" s="6" t="s">
        <v>31</v>
      </c>
      <c r="E1357" s="6" t="s">
        <v>516</v>
      </c>
      <c r="F1357" s="5">
        <v>-1.176806880080784</v>
      </c>
      <c r="G1357" s="5">
        <v>0.260766</v>
      </c>
      <c r="H1357" s="5">
        <v>1.282297077556362</v>
      </c>
      <c r="I1357" s="4" t="s">
        <v>515</v>
      </c>
      <c r="J1357" s="4" t="s">
        <v>444</v>
      </c>
    </row>
    <row r="1358" spans="1:10">
      <c r="A1358" s="6" t="s">
        <v>3</v>
      </c>
      <c r="B1358" s="6">
        <v>1019</v>
      </c>
      <c r="C1358" s="6" t="s">
        <v>32</v>
      </c>
      <c r="D1358" s="6" t="s">
        <v>31</v>
      </c>
      <c r="E1358" s="6" t="s">
        <v>505</v>
      </c>
      <c r="F1358" s="5">
        <v>-1.0691070179696911</v>
      </c>
      <c r="G1358" s="5">
        <v>0.30337799999999998</v>
      </c>
      <c r="H1358" s="5">
        <v>1.1182376752217089</v>
      </c>
      <c r="I1358" s="4" t="s">
        <v>504</v>
      </c>
      <c r="J1358" s="4" t="s">
        <v>402</v>
      </c>
    </row>
    <row r="1359" spans="1:10">
      <c r="A1359" s="6" t="s">
        <v>3</v>
      </c>
      <c r="B1359" s="6">
        <v>822</v>
      </c>
      <c r="C1359" s="6" t="s">
        <v>32</v>
      </c>
      <c r="D1359" s="6" t="s">
        <v>31</v>
      </c>
      <c r="E1359" s="6" t="s">
        <v>493</v>
      </c>
      <c r="F1359" s="5">
        <v>-1.0564581947675331</v>
      </c>
      <c r="G1359" s="5">
        <v>0.34870200000000001</v>
      </c>
      <c r="H1359" s="5">
        <v>1.13696973107171</v>
      </c>
      <c r="I1359" s="4" t="s">
        <v>492</v>
      </c>
      <c r="J1359" s="4" t="s">
        <v>402</v>
      </c>
    </row>
    <row r="1360" spans="1:10">
      <c r="A1360" s="6" t="s">
        <v>3</v>
      </c>
      <c r="B1360" s="6">
        <v>787</v>
      </c>
      <c r="C1360" s="6" t="s">
        <v>32</v>
      </c>
      <c r="D1360" s="6" t="s">
        <v>31</v>
      </c>
      <c r="E1360" s="6" t="s">
        <v>497</v>
      </c>
      <c r="F1360" s="5">
        <v>-1.0530884887739409</v>
      </c>
      <c r="G1360" s="5">
        <v>0.331347</v>
      </c>
      <c r="H1360" s="5">
        <v>1.1311345477640291</v>
      </c>
      <c r="I1360" s="4" t="s">
        <v>496</v>
      </c>
      <c r="J1360" s="4" t="s">
        <v>402</v>
      </c>
    </row>
    <row r="1361" spans="1:10">
      <c r="A1361" s="6" t="s">
        <v>3</v>
      </c>
      <c r="B1361" s="6">
        <v>956</v>
      </c>
      <c r="C1361" s="6" t="s">
        <v>32</v>
      </c>
      <c r="D1361" s="6" t="s">
        <v>31</v>
      </c>
      <c r="E1361" s="6" t="s">
        <v>487</v>
      </c>
      <c r="F1361" s="5">
        <v>-1.0393718604559981</v>
      </c>
      <c r="G1361" s="5">
        <v>0.35315800000000003</v>
      </c>
      <c r="H1361" s="5">
        <v>1.076177282179746</v>
      </c>
      <c r="I1361" s="4" t="s">
        <v>486</v>
      </c>
      <c r="J1361" s="4" t="s">
        <v>402</v>
      </c>
    </row>
    <row r="1362" spans="1:10">
      <c r="A1362" s="6" t="s">
        <v>3</v>
      </c>
      <c r="B1362" s="6">
        <v>1011</v>
      </c>
      <c r="C1362" s="6" t="s">
        <v>32</v>
      </c>
      <c r="D1362" s="6" t="s">
        <v>31</v>
      </c>
      <c r="E1362" s="6" t="s">
        <v>514</v>
      </c>
      <c r="F1362" s="5">
        <v>-1.013283753997708</v>
      </c>
      <c r="G1362" s="5">
        <v>0.41103299999999998</v>
      </c>
      <c r="H1362" s="5">
        <v>1.303236510313555</v>
      </c>
      <c r="I1362" s="4" t="s">
        <v>513</v>
      </c>
      <c r="J1362" s="4" t="s">
        <v>402</v>
      </c>
    </row>
    <row r="1363" spans="1:10">
      <c r="A1363" s="6" t="s">
        <v>3</v>
      </c>
      <c r="B1363" s="6">
        <v>815</v>
      </c>
      <c r="C1363" s="6" t="s">
        <v>32</v>
      </c>
      <c r="D1363" s="6" t="s">
        <v>31</v>
      </c>
      <c r="E1363" s="6" t="s">
        <v>499</v>
      </c>
      <c r="F1363" s="5">
        <v>-0.96173658107950699</v>
      </c>
      <c r="G1363" s="5">
        <v>0.28900399999999998</v>
      </c>
      <c r="H1363" s="5">
        <v>1.1777169363915421</v>
      </c>
      <c r="I1363" s="4" t="s">
        <v>498</v>
      </c>
      <c r="J1363" s="4" t="s">
        <v>402</v>
      </c>
    </row>
    <row r="1364" spans="1:10">
      <c r="A1364" s="6" t="s">
        <v>3</v>
      </c>
      <c r="B1364" s="6">
        <v>800</v>
      </c>
      <c r="C1364" s="6" t="s">
        <v>32</v>
      </c>
      <c r="D1364" s="6" t="s">
        <v>31</v>
      </c>
      <c r="E1364" s="6" t="s">
        <v>501</v>
      </c>
      <c r="F1364" s="5">
        <v>-0.94978850932807202</v>
      </c>
      <c r="G1364" s="5">
        <v>0.285692</v>
      </c>
      <c r="H1364" s="5">
        <v>1.0333192068222621</v>
      </c>
      <c r="I1364" s="4" t="s">
        <v>500</v>
      </c>
      <c r="J1364" s="4" t="s">
        <v>402</v>
      </c>
    </row>
    <row r="1365" spans="1:10">
      <c r="A1365" s="6" t="s">
        <v>3</v>
      </c>
      <c r="B1365" s="6">
        <v>758</v>
      </c>
      <c r="C1365" s="6" t="s">
        <v>32</v>
      </c>
      <c r="D1365" s="6" t="s">
        <v>31</v>
      </c>
      <c r="E1365" s="6" t="s">
        <v>510</v>
      </c>
      <c r="F1365" s="5">
        <v>-0.94049199172465359</v>
      </c>
      <c r="G1365" s="5">
        <v>0.41020499999999999</v>
      </c>
      <c r="H1365" s="5">
        <v>1.111601179625179</v>
      </c>
      <c r="I1365" s="4" t="s">
        <v>509</v>
      </c>
      <c r="J1365" s="4" t="s">
        <v>402</v>
      </c>
    </row>
    <row r="1366" spans="1:10">
      <c r="A1366" s="6" t="s">
        <v>3</v>
      </c>
      <c r="B1366" s="6">
        <v>921</v>
      </c>
      <c r="C1366" s="6" t="s">
        <v>32</v>
      </c>
      <c r="D1366" s="6" t="s">
        <v>31</v>
      </c>
      <c r="E1366" s="6" t="s">
        <v>508</v>
      </c>
      <c r="F1366" s="5">
        <v>-0.92416755324756361</v>
      </c>
      <c r="G1366" s="5">
        <v>0.382552</v>
      </c>
      <c r="H1366" s="5">
        <v>1.1238270963156041</v>
      </c>
      <c r="I1366" s="4" t="s">
        <v>7</v>
      </c>
      <c r="J1366" s="4" t="s">
        <v>402</v>
      </c>
    </row>
    <row r="1367" spans="1:10">
      <c r="A1367" s="6" t="s">
        <v>3</v>
      </c>
      <c r="B1367" s="6">
        <v>940</v>
      </c>
      <c r="C1367" s="6" t="s">
        <v>32</v>
      </c>
      <c r="D1367" s="6" t="s">
        <v>31</v>
      </c>
      <c r="E1367" s="6" t="s">
        <v>507</v>
      </c>
      <c r="F1367" s="5">
        <v>-0.81309393201780122</v>
      </c>
      <c r="G1367" s="5">
        <v>0.4195890000000001</v>
      </c>
      <c r="H1367" s="5">
        <v>1.045410996419043</v>
      </c>
      <c r="I1367" s="4" t="s">
        <v>506</v>
      </c>
      <c r="J1367" s="4" t="s">
        <v>402</v>
      </c>
    </row>
    <row r="1368" spans="1:10">
      <c r="A1368" s="6" t="s">
        <v>3</v>
      </c>
      <c r="B1368" s="6">
        <v>812</v>
      </c>
      <c r="C1368" s="6" t="s">
        <v>32</v>
      </c>
      <c r="D1368" s="6" t="s">
        <v>31</v>
      </c>
      <c r="E1368" s="6" t="s">
        <v>503</v>
      </c>
      <c r="F1368" s="5">
        <v>-0.75698225459091906</v>
      </c>
      <c r="G1368" s="5">
        <v>0.40310099999999999</v>
      </c>
      <c r="H1368" s="5">
        <v>1.0339186606478601</v>
      </c>
      <c r="I1368" s="4" t="s">
        <v>502</v>
      </c>
      <c r="J1368" s="4" t="s">
        <v>402</v>
      </c>
    </row>
    <row r="1369" spans="1:10">
      <c r="A1369" s="6" t="s">
        <v>3</v>
      </c>
      <c r="B1369" s="6">
        <v>661</v>
      </c>
      <c r="C1369" s="6" t="s">
        <v>27</v>
      </c>
      <c r="D1369" s="6" t="s">
        <v>26</v>
      </c>
      <c r="E1369" s="6" t="s">
        <v>473</v>
      </c>
      <c r="F1369" s="5">
        <v>0.68987875923111286</v>
      </c>
      <c r="G1369" s="5">
        <v>3.3742320000000001</v>
      </c>
      <c r="H1369" s="5">
        <v>1.8176953327034231</v>
      </c>
      <c r="I1369" s="4" t="s">
        <v>472</v>
      </c>
      <c r="J1369" s="4" t="s">
        <v>455</v>
      </c>
    </row>
    <row r="1370" spans="1:10">
      <c r="A1370" s="6" t="s">
        <v>3</v>
      </c>
      <c r="B1370" s="6">
        <v>1025</v>
      </c>
      <c r="C1370" s="6" t="s">
        <v>99</v>
      </c>
      <c r="D1370" s="6" t="s">
        <v>98</v>
      </c>
      <c r="E1370" s="6" t="s">
        <v>480</v>
      </c>
      <c r="F1370" s="5">
        <v>-0.53813359045124065</v>
      </c>
      <c r="G1370" s="5">
        <v>0.63736499999999996</v>
      </c>
      <c r="H1370" s="5">
        <v>1.2226342906390411</v>
      </c>
      <c r="I1370" s="4" t="s">
        <v>479</v>
      </c>
      <c r="J1370" s="4" t="s">
        <v>95</v>
      </c>
    </row>
    <row r="1371" spans="1:10">
      <c r="A1371" s="6" t="s">
        <v>3</v>
      </c>
      <c r="B1371" s="6">
        <v>1</v>
      </c>
      <c r="C1371" s="6" t="s">
        <v>99</v>
      </c>
      <c r="D1371" s="6" t="s">
        <v>111</v>
      </c>
      <c r="E1371" s="6" t="s">
        <v>467</v>
      </c>
      <c r="F1371" s="5">
        <v>0.38178173128608278</v>
      </c>
      <c r="G1371" s="5">
        <v>1.71593</v>
      </c>
      <c r="H1371" s="5">
        <v>1.483135704839186</v>
      </c>
      <c r="I1371" s="4" t="s">
        <v>466</v>
      </c>
      <c r="J1371" s="4" t="s">
        <v>108</v>
      </c>
    </row>
    <row r="1372" spans="1:10">
      <c r="A1372" s="6" t="s">
        <v>3</v>
      </c>
      <c r="B1372" s="6">
        <v>662</v>
      </c>
      <c r="C1372" s="6" t="s">
        <v>27</v>
      </c>
      <c r="D1372" s="6" t="s">
        <v>26</v>
      </c>
      <c r="E1372" s="6" t="s">
        <v>457</v>
      </c>
      <c r="F1372" s="5">
        <v>0.3619785790352939</v>
      </c>
      <c r="G1372" s="5">
        <v>3.033293</v>
      </c>
      <c r="H1372" s="5">
        <v>1.3675872631485799</v>
      </c>
      <c r="I1372" s="4" t="s">
        <v>456</v>
      </c>
      <c r="J1372" s="4" t="s">
        <v>455</v>
      </c>
    </row>
    <row r="1373" spans="1:10">
      <c r="A1373" s="6" t="s">
        <v>3</v>
      </c>
      <c r="B1373" s="6">
        <v>223</v>
      </c>
      <c r="C1373" s="6" t="s">
        <v>27</v>
      </c>
      <c r="D1373" s="6" t="s">
        <v>26</v>
      </c>
      <c r="E1373" s="6" t="s">
        <v>483</v>
      </c>
      <c r="F1373" s="5">
        <v>-0.30573915370855381</v>
      </c>
      <c r="G1373" s="5">
        <v>0.56011599999999995</v>
      </c>
      <c r="H1373" s="5">
        <v>1.0549988237882779</v>
      </c>
      <c r="I1373" s="4" t="s">
        <v>482</v>
      </c>
      <c r="J1373" s="4" t="s">
        <v>481</v>
      </c>
    </row>
    <row r="1374" spans="1:10">
      <c r="A1374" s="6" t="s">
        <v>3</v>
      </c>
      <c r="B1374" s="6">
        <v>225</v>
      </c>
      <c r="C1374" s="6" t="s">
        <v>27</v>
      </c>
      <c r="D1374" s="6" t="s">
        <v>26</v>
      </c>
      <c r="E1374" s="6" t="s">
        <v>478</v>
      </c>
      <c r="F1374" s="5">
        <v>-0.29405438097924319</v>
      </c>
      <c r="G1374" s="5">
        <v>0.35402699999999998</v>
      </c>
      <c r="H1374" s="5">
        <v>1.323574448454176</v>
      </c>
      <c r="I1374" s="4" t="s">
        <v>477</v>
      </c>
      <c r="J1374" s="4" t="s">
        <v>474</v>
      </c>
    </row>
    <row r="1375" spans="1:10">
      <c r="A1375" s="6" t="s">
        <v>3</v>
      </c>
      <c r="B1375" s="6">
        <v>226</v>
      </c>
      <c r="C1375" s="6" t="s">
        <v>27</v>
      </c>
      <c r="D1375" s="6" t="s">
        <v>26</v>
      </c>
      <c r="E1375" s="6" t="s">
        <v>476</v>
      </c>
      <c r="F1375" s="5">
        <v>-0.26317827180692183</v>
      </c>
      <c r="G1375" s="5">
        <v>0.41148099999999999</v>
      </c>
      <c r="H1375" s="5">
        <v>1.0691295005656269</v>
      </c>
      <c r="I1375" s="4" t="s">
        <v>475</v>
      </c>
      <c r="J1375" s="4" t="s">
        <v>474</v>
      </c>
    </row>
    <row r="1376" spans="1:10">
      <c r="A1376" s="6" t="s">
        <v>3</v>
      </c>
      <c r="B1376" s="6">
        <v>6</v>
      </c>
      <c r="C1376" s="6" t="s">
        <v>99</v>
      </c>
      <c r="D1376" s="6" t="s">
        <v>98</v>
      </c>
      <c r="E1376" s="6" t="s">
        <v>471</v>
      </c>
      <c r="F1376" s="5">
        <v>0.25872946450487411</v>
      </c>
      <c r="G1376" s="5">
        <v>0.55427499999999996</v>
      </c>
      <c r="H1376" s="5">
        <v>1.857227780893552</v>
      </c>
      <c r="I1376" s="4" t="s">
        <v>470</v>
      </c>
      <c r="J1376" s="4" t="s">
        <v>95</v>
      </c>
    </row>
    <row r="1377" spans="1:10">
      <c r="A1377" s="6" t="s">
        <v>3</v>
      </c>
      <c r="B1377" s="6">
        <v>1026</v>
      </c>
      <c r="C1377" s="6" t="s">
        <v>99</v>
      </c>
      <c r="D1377" s="6" t="s">
        <v>98</v>
      </c>
      <c r="E1377" s="6" t="s">
        <v>97</v>
      </c>
      <c r="F1377" s="5">
        <v>-0.20413822408709759</v>
      </c>
      <c r="G1377" s="5">
        <v>0.31603999999999999</v>
      </c>
      <c r="H1377" s="5">
        <v>1.145541480471977</v>
      </c>
      <c r="I1377" s="4" t="s">
        <v>96</v>
      </c>
      <c r="J1377" s="4" t="s">
        <v>95</v>
      </c>
    </row>
    <row r="1378" spans="1:10">
      <c r="A1378" s="6" t="s">
        <v>3</v>
      </c>
      <c r="B1378" s="6">
        <v>4</v>
      </c>
      <c r="C1378" s="6" t="s">
        <v>99</v>
      </c>
      <c r="D1378" s="6" t="s">
        <v>111</v>
      </c>
      <c r="E1378" s="6" t="s">
        <v>569</v>
      </c>
      <c r="F1378" s="5">
        <v>0.18911303399926849</v>
      </c>
      <c r="G1378" s="5">
        <v>1.1398189999999999</v>
      </c>
      <c r="H1378" s="5">
        <v>1.134648493869201</v>
      </c>
      <c r="I1378" s="4" t="s">
        <v>568</v>
      </c>
      <c r="J1378" s="4" t="s">
        <v>108</v>
      </c>
    </row>
    <row r="1379" spans="1:10">
      <c r="A1379" s="6" t="s">
        <v>3</v>
      </c>
      <c r="B1379" s="6">
        <v>968</v>
      </c>
      <c r="C1379" s="6" t="s">
        <v>32</v>
      </c>
      <c r="D1379" s="6" t="s">
        <v>31</v>
      </c>
      <c r="E1379" s="6" t="s">
        <v>333</v>
      </c>
      <c r="F1379" s="5">
        <v>-0.18468984252019369</v>
      </c>
      <c r="G1379" s="5">
        <v>0.43687700000000013</v>
      </c>
      <c r="H1379" s="5">
        <v>1.102919261021188</v>
      </c>
      <c r="I1379" s="4" t="s">
        <v>332</v>
      </c>
      <c r="J1379" s="4" t="s">
        <v>316</v>
      </c>
    </row>
    <row r="1380" spans="1:10">
      <c r="A1380" s="6" t="s">
        <v>3</v>
      </c>
      <c r="B1380" s="6">
        <v>922</v>
      </c>
      <c r="C1380" s="6" t="s">
        <v>32</v>
      </c>
      <c r="D1380" s="6" t="s">
        <v>31</v>
      </c>
      <c r="E1380" s="6" t="s">
        <v>404</v>
      </c>
      <c r="F1380" s="5">
        <v>-0.18094665101533769</v>
      </c>
      <c r="G1380" s="5">
        <v>0.41669699999999998</v>
      </c>
      <c r="H1380" s="5">
        <v>1.021902444358779</v>
      </c>
      <c r="I1380" s="4" t="s">
        <v>403</v>
      </c>
      <c r="J1380" s="4" t="s">
        <v>402</v>
      </c>
    </row>
    <row r="1381" spans="1:10">
      <c r="A1381" s="6" t="s">
        <v>3</v>
      </c>
      <c r="B1381" s="6">
        <v>405</v>
      </c>
      <c r="C1381" s="6" t="s">
        <v>27</v>
      </c>
      <c r="D1381" s="6" t="s">
        <v>26</v>
      </c>
      <c r="E1381" s="6" t="s">
        <v>399</v>
      </c>
      <c r="F1381" s="5">
        <v>0.17294683257891691</v>
      </c>
      <c r="G1381" s="5">
        <v>1.60067</v>
      </c>
      <c r="H1381" s="5">
        <v>1.065703059285918</v>
      </c>
      <c r="I1381" s="4" t="s">
        <v>398</v>
      </c>
      <c r="J1381" s="4" t="s">
        <v>397</v>
      </c>
    </row>
    <row r="1382" spans="1:10">
      <c r="A1382" s="6" t="s">
        <v>3</v>
      </c>
      <c r="B1382" s="6">
        <v>733</v>
      </c>
      <c r="C1382" s="6" t="s">
        <v>78</v>
      </c>
      <c r="D1382" s="6" t="s">
        <v>77</v>
      </c>
      <c r="E1382" s="6" t="s">
        <v>461</v>
      </c>
      <c r="F1382" s="5">
        <v>-0.16045828876187759</v>
      </c>
      <c r="G1382" s="5">
        <v>0.60494899999999996</v>
      </c>
      <c r="H1382" s="5">
        <v>1.134785766591897</v>
      </c>
      <c r="I1382" s="4" t="s">
        <v>460</v>
      </c>
      <c r="J1382" s="4" t="s">
        <v>74</v>
      </c>
    </row>
    <row r="1383" spans="1:10">
      <c r="A1383" s="6" t="s">
        <v>3</v>
      </c>
      <c r="B1383" s="6">
        <v>191</v>
      </c>
      <c r="C1383" s="6" t="s">
        <v>27</v>
      </c>
      <c r="D1383" s="6" t="s">
        <v>26</v>
      </c>
      <c r="E1383" s="6" t="s">
        <v>459</v>
      </c>
      <c r="F1383" s="5">
        <v>-0.15077607950358959</v>
      </c>
      <c r="G1383" s="5">
        <v>0.53521400000000008</v>
      </c>
      <c r="H1383" s="5">
        <v>1.1174457313541999</v>
      </c>
      <c r="I1383" s="4" t="s">
        <v>458</v>
      </c>
      <c r="J1383" s="4" t="s">
        <v>235</v>
      </c>
    </row>
    <row r="1384" spans="1:10">
      <c r="A1384" s="6" t="s">
        <v>3</v>
      </c>
      <c r="B1384" s="6">
        <v>739</v>
      </c>
      <c r="C1384" s="6" t="s">
        <v>78</v>
      </c>
      <c r="D1384" s="6" t="s">
        <v>77</v>
      </c>
      <c r="E1384" s="6" t="s">
        <v>463</v>
      </c>
      <c r="F1384" s="5">
        <v>-0.1470119917271577</v>
      </c>
      <c r="G1384" s="5">
        <v>0.62497599999999998</v>
      </c>
      <c r="H1384" s="5">
        <v>1.1905774636644311</v>
      </c>
      <c r="I1384" s="4" t="s">
        <v>462</v>
      </c>
      <c r="J1384" s="4" t="s">
        <v>74</v>
      </c>
    </row>
    <row r="1385" spans="1:10">
      <c r="A1385" s="6" t="s">
        <v>3</v>
      </c>
      <c r="B1385" s="6">
        <v>2</v>
      </c>
      <c r="C1385" s="6" t="s">
        <v>99</v>
      </c>
      <c r="D1385" s="6" t="s">
        <v>111</v>
      </c>
      <c r="E1385" s="6" t="s">
        <v>450</v>
      </c>
      <c r="F1385" s="5">
        <v>0.14646088792352069</v>
      </c>
      <c r="G1385" s="5">
        <v>1.238518</v>
      </c>
      <c r="H1385" s="5">
        <v>1.3068331658960981</v>
      </c>
      <c r="I1385" s="4" t="s">
        <v>449</v>
      </c>
      <c r="J1385" s="4" t="s">
        <v>108</v>
      </c>
    </row>
    <row r="1386" spans="1:10">
      <c r="A1386" s="6" t="s">
        <v>3</v>
      </c>
      <c r="B1386" s="6">
        <v>192</v>
      </c>
      <c r="C1386" s="6" t="s">
        <v>27</v>
      </c>
      <c r="D1386" s="6" t="s">
        <v>26</v>
      </c>
      <c r="E1386" s="6" t="s">
        <v>454</v>
      </c>
      <c r="F1386" s="5">
        <v>-0.13436318354094551</v>
      </c>
      <c r="G1386" s="5">
        <v>0.55181400000000003</v>
      </c>
      <c r="H1386" s="5">
        <v>1.0358783608669471</v>
      </c>
      <c r="I1386" s="4" t="s">
        <v>453</v>
      </c>
      <c r="J1386" s="4" t="s">
        <v>235</v>
      </c>
    </row>
    <row r="1387" spans="1:10">
      <c r="A1387" s="6" t="s">
        <v>3</v>
      </c>
      <c r="B1387" s="6">
        <v>1008</v>
      </c>
      <c r="C1387" s="6" t="s">
        <v>32</v>
      </c>
      <c r="D1387" s="6" t="s">
        <v>31</v>
      </c>
      <c r="E1387" s="6" t="s">
        <v>408</v>
      </c>
      <c r="F1387" s="5">
        <v>-0.13424356413685959</v>
      </c>
      <c r="G1387" s="5">
        <v>0.51409899999999997</v>
      </c>
      <c r="H1387" s="5">
        <v>1.132916748102093</v>
      </c>
      <c r="I1387" s="4" t="s">
        <v>407</v>
      </c>
      <c r="J1387" s="4" t="s">
        <v>316</v>
      </c>
    </row>
    <row r="1388" spans="1:10">
      <c r="A1388" s="6" t="s">
        <v>3</v>
      </c>
      <c r="B1388" s="6">
        <v>235</v>
      </c>
      <c r="C1388" s="6" t="s">
        <v>27</v>
      </c>
      <c r="D1388" s="6" t="s">
        <v>26</v>
      </c>
      <c r="E1388" s="6" t="s">
        <v>287</v>
      </c>
      <c r="F1388" s="5">
        <v>-0.13365323627088521</v>
      </c>
      <c r="G1388" s="5">
        <v>0.52522999999999997</v>
      </c>
      <c r="H1388" s="5">
        <v>1.0571711454113919</v>
      </c>
      <c r="I1388" s="4" t="s">
        <v>286</v>
      </c>
      <c r="J1388" s="4" t="s">
        <v>117</v>
      </c>
    </row>
    <row r="1389" spans="1:10">
      <c r="A1389" s="6" t="s">
        <v>3</v>
      </c>
      <c r="B1389" s="6">
        <v>763</v>
      </c>
      <c r="C1389" s="6" t="s">
        <v>32</v>
      </c>
      <c r="D1389" s="6" t="s">
        <v>31</v>
      </c>
      <c r="E1389" s="6" t="s">
        <v>443</v>
      </c>
      <c r="F1389" s="5">
        <v>-0.1335248592946536</v>
      </c>
      <c r="G1389" s="5">
        <v>0.50074200000000002</v>
      </c>
      <c r="H1389" s="5">
        <v>1.08545838929175</v>
      </c>
      <c r="I1389" s="4" t="s">
        <v>442</v>
      </c>
      <c r="J1389" s="4" t="s">
        <v>402</v>
      </c>
    </row>
    <row r="1390" spans="1:10">
      <c r="A1390" s="6" t="s">
        <v>3</v>
      </c>
      <c r="B1390" s="6">
        <v>190</v>
      </c>
      <c r="C1390" s="6" t="s">
        <v>27</v>
      </c>
      <c r="D1390" s="6" t="s">
        <v>26</v>
      </c>
      <c r="E1390" s="6" t="s">
        <v>465</v>
      </c>
      <c r="F1390" s="5">
        <v>-0.13162678441663139</v>
      </c>
      <c r="G1390" s="5">
        <v>0.63117000000000001</v>
      </c>
      <c r="H1390" s="5">
        <v>1.130234859206602</v>
      </c>
      <c r="I1390" s="4" t="s">
        <v>464</v>
      </c>
      <c r="J1390" s="4" t="s">
        <v>235</v>
      </c>
    </row>
    <row r="1391" spans="1:10">
      <c r="A1391" s="6" t="s">
        <v>3</v>
      </c>
      <c r="B1391" s="6">
        <v>210</v>
      </c>
      <c r="C1391" s="6" t="s">
        <v>27</v>
      </c>
      <c r="D1391" s="6" t="s">
        <v>26</v>
      </c>
      <c r="E1391" s="6" t="s">
        <v>630</v>
      </c>
      <c r="F1391" s="5">
        <v>-0.13159830810281331</v>
      </c>
      <c r="G1391" s="5">
        <v>0.56631100000000001</v>
      </c>
      <c r="H1391" s="5">
        <v>1.0210426620924009</v>
      </c>
      <c r="I1391" s="4" t="s">
        <v>629</v>
      </c>
      <c r="J1391" s="4" t="s">
        <v>628</v>
      </c>
    </row>
    <row r="1392" spans="1:10">
      <c r="A1392" s="6" t="s">
        <v>3</v>
      </c>
      <c r="B1392" s="6">
        <v>206</v>
      </c>
      <c r="C1392" s="6" t="s">
        <v>27</v>
      </c>
      <c r="D1392" s="6" t="s">
        <v>26</v>
      </c>
      <c r="E1392" s="6" t="s">
        <v>623</v>
      </c>
      <c r="F1392" s="5">
        <v>-0.12676811227363019</v>
      </c>
      <c r="G1392" s="5">
        <v>0.4638560000000001</v>
      </c>
      <c r="H1392" s="5">
        <v>1.040752568672064</v>
      </c>
      <c r="I1392" s="4" t="s">
        <v>622</v>
      </c>
      <c r="J1392" s="4" t="s">
        <v>613</v>
      </c>
    </row>
    <row r="1393" spans="1:10">
      <c r="A1393" s="6" t="s">
        <v>3</v>
      </c>
      <c r="B1393" s="6">
        <v>729</v>
      </c>
      <c r="C1393" s="6" t="s">
        <v>78</v>
      </c>
      <c r="D1393" s="6" t="s">
        <v>77</v>
      </c>
      <c r="E1393" s="6" t="s">
        <v>452</v>
      </c>
      <c r="F1393" s="5">
        <v>-0.12619148949831191</v>
      </c>
      <c r="G1393" s="5">
        <v>0.60782899999999995</v>
      </c>
      <c r="H1393" s="5">
        <v>1.152550961591293</v>
      </c>
      <c r="I1393" s="4" t="s">
        <v>451</v>
      </c>
      <c r="J1393" s="4" t="s">
        <v>74</v>
      </c>
    </row>
    <row r="1394" spans="1:10">
      <c r="A1394" s="6" t="s">
        <v>3</v>
      </c>
      <c r="B1394" s="6">
        <v>156</v>
      </c>
      <c r="C1394" s="6" t="s">
        <v>27</v>
      </c>
      <c r="D1394" s="6" t="s">
        <v>26</v>
      </c>
      <c r="E1394" s="6" t="s">
        <v>662</v>
      </c>
      <c r="F1394" s="5">
        <v>-0.1237750291518855</v>
      </c>
      <c r="G1394" s="5">
        <v>0.64483800000000002</v>
      </c>
      <c r="H1394" s="5">
        <v>1.0645035652506689</v>
      </c>
      <c r="I1394" s="4" t="s">
        <v>661</v>
      </c>
      <c r="J1394" s="4" t="s">
        <v>660</v>
      </c>
    </row>
    <row r="1395" spans="1:10">
      <c r="A1395" s="6" t="s">
        <v>3</v>
      </c>
      <c r="B1395" s="6">
        <v>530</v>
      </c>
      <c r="C1395" s="6" t="s">
        <v>27</v>
      </c>
      <c r="D1395" s="6" t="s">
        <v>26</v>
      </c>
      <c r="E1395" s="6" t="s">
        <v>88</v>
      </c>
      <c r="F1395" s="5">
        <v>-0.11837384652739839</v>
      </c>
      <c r="G1395" s="5">
        <v>0.65874500000000002</v>
      </c>
      <c r="H1395" s="5">
        <v>1.1568336295904931</v>
      </c>
      <c r="I1395" s="4" t="s">
        <v>87</v>
      </c>
      <c r="J1395" s="4" t="s">
        <v>86</v>
      </c>
    </row>
    <row r="1396" spans="1:10">
      <c r="A1396" s="6" t="s">
        <v>3</v>
      </c>
      <c r="B1396" s="6">
        <v>188</v>
      </c>
      <c r="C1396" s="6" t="s">
        <v>27</v>
      </c>
      <c r="D1396" s="6" t="s">
        <v>26</v>
      </c>
      <c r="E1396" s="6" t="s">
        <v>387</v>
      </c>
      <c r="F1396" s="5">
        <v>-0.11833640812419539</v>
      </c>
      <c r="G1396" s="5">
        <v>0.62247799999999998</v>
      </c>
      <c r="H1396" s="5">
        <v>1.074596697784538</v>
      </c>
      <c r="I1396" s="4" t="s">
        <v>386</v>
      </c>
      <c r="J1396" s="4" t="s">
        <v>235</v>
      </c>
    </row>
    <row r="1397" spans="1:10">
      <c r="A1397" s="6" t="s">
        <v>3</v>
      </c>
      <c r="B1397" s="6">
        <v>205</v>
      </c>
      <c r="C1397" s="6" t="s">
        <v>27</v>
      </c>
      <c r="D1397" s="6" t="s">
        <v>26</v>
      </c>
      <c r="E1397" s="6" t="s">
        <v>414</v>
      </c>
      <c r="F1397" s="5">
        <v>-0.1182999111522624</v>
      </c>
      <c r="G1397" s="5">
        <v>0.58893300000000004</v>
      </c>
      <c r="H1397" s="5">
        <v>1.0428955990971009</v>
      </c>
      <c r="I1397" s="4" t="s">
        <v>413</v>
      </c>
      <c r="J1397" s="4" t="s">
        <v>256</v>
      </c>
    </row>
    <row r="1398" spans="1:10">
      <c r="A1398" s="6" t="s">
        <v>3</v>
      </c>
      <c r="B1398" s="6">
        <v>981</v>
      </c>
      <c r="C1398" s="6" t="s">
        <v>32</v>
      </c>
      <c r="D1398" s="6" t="s">
        <v>31</v>
      </c>
      <c r="E1398" s="6" t="s">
        <v>375</v>
      </c>
      <c r="F1398" s="5">
        <v>-0.1180783494461404</v>
      </c>
      <c r="G1398" s="5">
        <v>0.60775600000000007</v>
      </c>
      <c r="H1398" s="5">
        <v>1.0680346363237401</v>
      </c>
      <c r="I1398" s="4" t="s">
        <v>374</v>
      </c>
      <c r="J1398" s="4" t="s">
        <v>144</v>
      </c>
    </row>
    <row r="1399" spans="1:10">
      <c r="A1399" s="6" t="s">
        <v>3</v>
      </c>
      <c r="B1399" s="6">
        <v>826</v>
      </c>
      <c r="C1399" s="6" t="s">
        <v>32</v>
      </c>
      <c r="D1399" s="6" t="s">
        <v>31</v>
      </c>
      <c r="E1399" s="6" t="s">
        <v>1032</v>
      </c>
      <c r="F1399" s="5">
        <v>-0.11560452412096429</v>
      </c>
      <c r="G1399" s="5">
        <v>0.61631800000000003</v>
      </c>
      <c r="H1399" s="5">
        <v>1.0165054175077251</v>
      </c>
      <c r="I1399" s="4" t="s">
        <v>1031</v>
      </c>
      <c r="J1399" s="4" t="s">
        <v>727</v>
      </c>
    </row>
    <row r="1400" spans="1:10">
      <c r="A1400" s="6" t="s">
        <v>3</v>
      </c>
      <c r="B1400" s="6">
        <v>885</v>
      </c>
      <c r="C1400" s="6" t="s">
        <v>32</v>
      </c>
      <c r="D1400" s="6" t="s">
        <v>31</v>
      </c>
      <c r="E1400" s="6" t="s">
        <v>318</v>
      </c>
      <c r="F1400" s="5">
        <v>-0.1152018935422205</v>
      </c>
      <c r="G1400" s="5">
        <v>0.51126400000000005</v>
      </c>
      <c r="H1400" s="5">
        <v>1.1181223468342929</v>
      </c>
      <c r="I1400" s="4" t="s">
        <v>317</v>
      </c>
      <c r="J1400" s="4" t="s">
        <v>316</v>
      </c>
    </row>
    <row r="1401" spans="1:10">
      <c r="A1401" s="6" t="s">
        <v>3</v>
      </c>
      <c r="B1401" s="6">
        <v>194</v>
      </c>
      <c r="C1401" s="6" t="s">
        <v>27</v>
      </c>
      <c r="D1401" s="6" t="s">
        <v>26</v>
      </c>
      <c r="E1401" s="6" t="s">
        <v>406</v>
      </c>
      <c r="F1401" s="5">
        <v>-0.1116023413216424</v>
      </c>
      <c r="G1401" s="5">
        <v>0.50711899999999999</v>
      </c>
      <c r="H1401" s="5">
        <v>1.1341925276807241</v>
      </c>
      <c r="I1401" s="4" t="s">
        <v>405</v>
      </c>
      <c r="J1401" s="4" t="s">
        <v>235</v>
      </c>
    </row>
    <row r="1402" spans="1:10">
      <c r="A1402" s="6" t="s">
        <v>3</v>
      </c>
      <c r="B1402" s="6">
        <v>552</v>
      </c>
      <c r="C1402" s="6" t="s">
        <v>27</v>
      </c>
      <c r="D1402" s="6" t="s">
        <v>26</v>
      </c>
      <c r="E1402" s="6" t="s">
        <v>659</v>
      </c>
      <c r="F1402" s="5">
        <v>-0.1110943912282802</v>
      </c>
      <c r="G1402" s="5">
        <v>0.78260600000000002</v>
      </c>
      <c r="H1402" s="5">
        <v>1.0180206484578089</v>
      </c>
      <c r="I1402" s="4" t="s">
        <v>658</v>
      </c>
      <c r="J1402" s="4" t="s">
        <v>547</v>
      </c>
    </row>
    <row r="1403" spans="1:10">
      <c r="A1403" s="6" t="s">
        <v>3</v>
      </c>
      <c r="B1403" s="6">
        <v>850</v>
      </c>
      <c r="C1403" s="6" t="s">
        <v>32</v>
      </c>
      <c r="D1403" s="6" t="s">
        <v>31</v>
      </c>
      <c r="E1403" s="6" t="s">
        <v>378</v>
      </c>
      <c r="F1403" s="5">
        <v>-0.1103481581775598</v>
      </c>
      <c r="G1403" s="5">
        <v>0.56556000000000006</v>
      </c>
      <c r="H1403" s="5">
        <v>1.21669716160635</v>
      </c>
      <c r="I1403" s="4" t="s">
        <v>377</v>
      </c>
      <c r="J1403" s="4" t="s">
        <v>376</v>
      </c>
    </row>
    <row r="1404" spans="1:10">
      <c r="A1404" s="6" t="s">
        <v>3</v>
      </c>
      <c r="B1404" s="6">
        <v>944</v>
      </c>
      <c r="C1404" s="6" t="s">
        <v>32</v>
      </c>
      <c r="D1404" s="6" t="s">
        <v>31</v>
      </c>
      <c r="E1404" s="6" t="s">
        <v>657</v>
      </c>
      <c r="F1404" s="5">
        <v>-0.1063393569096767</v>
      </c>
      <c r="G1404" s="5">
        <v>0.538825</v>
      </c>
      <c r="H1404" s="5">
        <v>1.038486221826999</v>
      </c>
      <c r="I1404" s="4" t="s">
        <v>656</v>
      </c>
      <c r="J1404" s="4" t="s">
        <v>199</v>
      </c>
    </row>
    <row r="1405" spans="1:10">
      <c r="A1405" s="6" t="s">
        <v>3</v>
      </c>
      <c r="B1405" s="6">
        <v>125</v>
      </c>
      <c r="C1405" s="6" t="s">
        <v>27</v>
      </c>
      <c r="D1405" s="6" t="s">
        <v>26</v>
      </c>
      <c r="E1405" s="6" t="s">
        <v>567</v>
      </c>
      <c r="F1405" s="5">
        <v>-0.10625977782717599</v>
      </c>
      <c r="G1405" s="5">
        <v>0.75762499999999999</v>
      </c>
      <c r="H1405" s="5">
        <v>1.0185562890871971</v>
      </c>
      <c r="I1405" s="4" t="s">
        <v>566</v>
      </c>
      <c r="J1405" s="4" t="s">
        <v>565</v>
      </c>
    </row>
    <row r="1406" spans="1:10">
      <c r="A1406" s="6" t="s">
        <v>3</v>
      </c>
      <c r="B1406" s="6">
        <v>803</v>
      </c>
      <c r="C1406" s="6" t="s">
        <v>32</v>
      </c>
      <c r="D1406" s="6" t="s">
        <v>31</v>
      </c>
      <c r="E1406" s="6" t="s">
        <v>608</v>
      </c>
      <c r="F1406" s="5">
        <v>-0.1055759407840359</v>
      </c>
      <c r="G1406" s="5">
        <v>0.73556899999999992</v>
      </c>
      <c r="H1406" s="5">
        <v>1.0616191075041901</v>
      </c>
      <c r="I1406" s="4" t="s">
        <v>607</v>
      </c>
      <c r="J1406" s="4" t="s">
        <v>336</v>
      </c>
    </row>
    <row r="1407" spans="1:10">
      <c r="A1407" s="6" t="s">
        <v>3</v>
      </c>
      <c r="B1407" s="6">
        <v>505</v>
      </c>
      <c r="C1407" s="6" t="s">
        <v>27</v>
      </c>
      <c r="D1407" s="6" t="s">
        <v>26</v>
      </c>
      <c r="E1407" s="6" t="s">
        <v>196</v>
      </c>
      <c r="F1407" s="5">
        <v>-0.1049964172035604</v>
      </c>
      <c r="G1407" s="5">
        <v>0.62269099999999999</v>
      </c>
      <c r="H1407" s="5">
        <v>1.1673817354386891</v>
      </c>
      <c r="I1407" s="4" t="s">
        <v>195</v>
      </c>
      <c r="J1407" s="4" t="s">
        <v>68</v>
      </c>
    </row>
    <row r="1408" spans="1:10">
      <c r="A1408" s="6" t="s">
        <v>3</v>
      </c>
      <c r="B1408" s="6">
        <v>731</v>
      </c>
      <c r="C1408" s="6" t="s">
        <v>78</v>
      </c>
      <c r="D1408" s="6" t="s">
        <v>77</v>
      </c>
      <c r="E1408" s="6" t="s">
        <v>427</v>
      </c>
      <c r="F1408" s="5">
        <v>-0.1038023211746683</v>
      </c>
      <c r="G1408" s="5">
        <v>0.64371599999999995</v>
      </c>
      <c r="H1408" s="5">
        <v>1.075854885048974</v>
      </c>
      <c r="I1408" s="4" t="s">
        <v>426</v>
      </c>
      <c r="J1408" s="4" t="s">
        <v>74</v>
      </c>
    </row>
    <row r="1409" spans="1:10">
      <c r="A1409" s="6" t="s">
        <v>3</v>
      </c>
      <c r="B1409" s="6">
        <v>880</v>
      </c>
      <c r="C1409" s="6" t="s">
        <v>32</v>
      </c>
      <c r="D1409" s="6" t="s">
        <v>31</v>
      </c>
      <c r="E1409" s="6" t="s">
        <v>752</v>
      </c>
      <c r="F1409" s="5">
        <v>-0.10150685841766161</v>
      </c>
      <c r="G1409" s="5">
        <v>0.71813500000000008</v>
      </c>
      <c r="H1409" s="5">
        <v>1.031919763643661</v>
      </c>
      <c r="I1409" s="4" t="s">
        <v>751</v>
      </c>
      <c r="J1409" s="4" t="s">
        <v>144</v>
      </c>
    </row>
    <row r="1410" spans="1:10">
      <c r="A1410" s="6" t="s">
        <v>3</v>
      </c>
      <c r="B1410" s="6">
        <v>3</v>
      </c>
      <c r="C1410" s="6" t="s">
        <v>99</v>
      </c>
      <c r="D1410" s="6" t="s">
        <v>111</v>
      </c>
      <c r="E1410" s="6" t="s">
        <v>564</v>
      </c>
      <c r="F1410" s="5">
        <v>0.10007628306310171</v>
      </c>
      <c r="G1410" s="5">
        <v>0.92560799999999999</v>
      </c>
      <c r="H1410" s="5">
        <v>1.226311044474359</v>
      </c>
      <c r="I1410" s="4" t="s">
        <v>563</v>
      </c>
      <c r="J1410" s="4" t="s">
        <v>108</v>
      </c>
    </row>
    <row r="1411" spans="1:10">
      <c r="A1411" s="6" t="s">
        <v>3</v>
      </c>
      <c r="B1411" s="6">
        <v>828</v>
      </c>
      <c r="C1411" s="6" t="s">
        <v>32</v>
      </c>
      <c r="D1411" s="6" t="s">
        <v>31</v>
      </c>
      <c r="E1411" s="6" t="s">
        <v>588</v>
      </c>
      <c r="F1411" s="5">
        <v>-9.6408390804447561E-2</v>
      </c>
      <c r="G1411" s="5">
        <v>0.53971099999999994</v>
      </c>
      <c r="H1411" s="5">
        <v>1.0384202951062571</v>
      </c>
      <c r="I1411" s="4" t="s">
        <v>587</v>
      </c>
      <c r="J1411" s="4" t="s">
        <v>89</v>
      </c>
    </row>
    <row r="1412" spans="1:10">
      <c r="A1412" s="6" t="s">
        <v>3</v>
      </c>
      <c r="B1412" s="6">
        <v>238</v>
      </c>
      <c r="C1412" s="6" t="s">
        <v>27</v>
      </c>
      <c r="D1412" s="6" t="s">
        <v>26</v>
      </c>
      <c r="E1412" s="6" t="s">
        <v>651</v>
      </c>
      <c r="F1412" s="5">
        <v>-9.330138702012257E-2</v>
      </c>
      <c r="G1412" s="5">
        <v>0.56474999999999997</v>
      </c>
      <c r="H1412" s="5">
        <v>1.0500482253972929</v>
      </c>
      <c r="I1412" s="4" t="s">
        <v>650</v>
      </c>
      <c r="J1412" s="4" t="s">
        <v>36</v>
      </c>
    </row>
    <row r="1413" spans="1:10">
      <c r="A1413" s="6" t="s">
        <v>3</v>
      </c>
      <c r="B1413" s="6">
        <v>239</v>
      </c>
      <c r="C1413" s="6" t="s">
        <v>27</v>
      </c>
      <c r="D1413" s="6" t="s">
        <v>26</v>
      </c>
      <c r="E1413" s="6" t="s">
        <v>653</v>
      </c>
      <c r="F1413" s="5">
        <v>-9.278574314509018E-2</v>
      </c>
      <c r="G1413" s="5">
        <v>0.58773399999999998</v>
      </c>
      <c r="H1413" s="5">
        <v>1.078364202638743</v>
      </c>
      <c r="I1413" s="4" t="s">
        <v>652</v>
      </c>
      <c r="J1413" s="4" t="s">
        <v>36</v>
      </c>
    </row>
    <row r="1414" spans="1:10">
      <c r="A1414" s="6" t="s">
        <v>3</v>
      </c>
      <c r="B1414" s="6">
        <v>996</v>
      </c>
      <c r="C1414" s="6" t="s">
        <v>32</v>
      </c>
      <c r="D1414" s="6" t="s">
        <v>31</v>
      </c>
      <c r="E1414" s="6" t="s">
        <v>412</v>
      </c>
      <c r="F1414" s="5">
        <v>-9.2194464031060158E-2</v>
      </c>
      <c r="G1414" s="5">
        <v>0.64948300000000003</v>
      </c>
      <c r="H1414" s="5">
        <v>1.135519207920308</v>
      </c>
      <c r="I1414" s="4" t="s">
        <v>411</v>
      </c>
      <c r="J1414" s="4" t="s">
        <v>144</v>
      </c>
    </row>
    <row r="1415" spans="1:10">
      <c r="A1415" s="6" t="s">
        <v>3</v>
      </c>
      <c r="B1415" s="6">
        <v>792</v>
      </c>
      <c r="C1415" s="6" t="s">
        <v>32</v>
      </c>
      <c r="D1415" s="6" t="s">
        <v>31</v>
      </c>
      <c r="E1415" s="6" t="s">
        <v>435</v>
      </c>
      <c r="F1415" s="5">
        <v>-9.1367064830044503E-2</v>
      </c>
      <c r="G1415" s="5">
        <v>0.61266799999999999</v>
      </c>
      <c r="H1415" s="5">
        <v>1.1103483854238241</v>
      </c>
      <c r="I1415" s="4" t="s">
        <v>434</v>
      </c>
      <c r="J1415" s="4" t="s">
        <v>316</v>
      </c>
    </row>
    <row r="1416" spans="1:10">
      <c r="A1416" s="6" t="s">
        <v>3</v>
      </c>
      <c r="B1416" s="6">
        <v>199</v>
      </c>
      <c r="C1416" s="6" t="s">
        <v>27</v>
      </c>
      <c r="D1416" s="6" t="s">
        <v>26</v>
      </c>
      <c r="E1416" s="6" t="s">
        <v>649</v>
      </c>
      <c r="F1416" s="5">
        <v>9.1364317145551377E-2</v>
      </c>
      <c r="G1416" s="5">
        <v>0.91071800000000003</v>
      </c>
      <c r="H1416" s="5">
        <v>1.059800988212221</v>
      </c>
      <c r="I1416" s="4" t="s">
        <v>648</v>
      </c>
      <c r="J1416" s="4" t="s">
        <v>62</v>
      </c>
    </row>
    <row r="1417" spans="1:10">
      <c r="A1417" s="6" t="s">
        <v>3</v>
      </c>
      <c r="B1417" s="6">
        <v>660</v>
      </c>
      <c r="C1417" s="6" t="s">
        <v>27</v>
      </c>
      <c r="D1417" s="6" t="s">
        <v>26</v>
      </c>
      <c r="E1417" s="6" t="s">
        <v>562</v>
      </c>
      <c r="F1417" s="5">
        <v>9.0701521877066871E-2</v>
      </c>
      <c r="G1417" s="5">
        <v>1.856946</v>
      </c>
      <c r="H1417" s="5">
        <v>1.3417097499742121</v>
      </c>
      <c r="I1417" s="4" t="s">
        <v>561</v>
      </c>
      <c r="J1417" s="4" t="s">
        <v>560</v>
      </c>
    </row>
    <row r="1418" spans="1:10">
      <c r="A1418" s="6" t="s">
        <v>3</v>
      </c>
      <c r="B1418" s="6">
        <v>775</v>
      </c>
      <c r="C1418" s="6" t="s">
        <v>32</v>
      </c>
      <c r="D1418" s="6" t="s">
        <v>31</v>
      </c>
      <c r="E1418" s="6" t="s">
        <v>394</v>
      </c>
      <c r="F1418" s="5">
        <v>-9.0250019734660764E-2</v>
      </c>
      <c r="G1418" s="5">
        <v>0.64376299999999997</v>
      </c>
      <c r="H1418" s="5">
        <v>1.036927843215627</v>
      </c>
      <c r="I1418" s="4" t="s">
        <v>393</v>
      </c>
      <c r="J1418" s="4" t="s">
        <v>199</v>
      </c>
    </row>
    <row r="1419" spans="1:10">
      <c r="A1419" s="6" t="s">
        <v>3</v>
      </c>
      <c r="B1419" s="6">
        <v>1000</v>
      </c>
      <c r="C1419" s="6" t="s">
        <v>32</v>
      </c>
      <c r="D1419" s="6" t="s">
        <v>31</v>
      </c>
      <c r="E1419" s="6" t="s">
        <v>619</v>
      </c>
      <c r="F1419" s="5">
        <v>-8.7165657088540571E-2</v>
      </c>
      <c r="G1419" s="5">
        <v>0.58009900000000003</v>
      </c>
      <c r="H1419" s="5">
        <v>1.0363439843053399</v>
      </c>
      <c r="I1419" s="4" t="s">
        <v>618</v>
      </c>
      <c r="J1419" s="4" t="s">
        <v>89</v>
      </c>
    </row>
    <row r="1420" spans="1:10">
      <c r="A1420" s="6" t="s">
        <v>3</v>
      </c>
      <c r="B1420" s="6">
        <v>986</v>
      </c>
      <c r="C1420" s="6" t="s">
        <v>32</v>
      </c>
      <c r="D1420" s="6" t="s">
        <v>31</v>
      </c>
      <c r="E1420" s="6" t="s">
        <v>655</v>
      </c>
      <c r="F1420" s="5">
        <v>-8.6240720028034679E-2</v>
      </c>
      <c r="G1420" s="5">
        <v>0.7278</v>
      </c>
      <c r="H1420" s="5">
        <v>1.0405177037907209</v>
      </c>
      <c r="I1420" s="4" t="s">
        <v>654</v>
      </c>
      <c r="J1420" s="4" t="s">
        <v>48</v>
      </c>
    </row>
    <row r="1421" spans="1:10">
      <c r="A1421" s="6" t="s">
        <v>3</v>
      </c>
      <c r="B1421" s="6">
        <v>896</v>
      </c>
      <c r="C1421" s="6" t="s">
        <v>32</v>
      </c>
      <c r="D1421" s="6" t="s">
        <v>31</v>
      </c>
      <c r="E1421" s="6" t="s">
        <v>338</v>
      </c>
      <c r="F1421" s="5">
        <v>-8.455266241276177E-2</v>
      </c>
      <c r="G1421" s="5">
        <v>0.81906400000000001</v>
      </c>
      <c r="H1421" s="5">
        <v>1.0456609177233991</v>
      </c>
      <c r="I1421" s="4" t="s">
        <v>337</v>
      </c>
      <c r="J1421" s="4" t="s">
        <v>336</v>
      </c>
    </row>
    <row r="1422" spans="1:10">
      <c r="A1422" s="6" t="s">
        <v>3</v>
      </c>
      <c r="B1422" s="6">
        <v>553</v>
      </c>
      <c r="C1422" s="6" t="s">
        <v>27</v>
      </c>
      <c r="D1422" s="6" t="s">
        <v>26</v>
      </c>
      <c r="E1422" s="6" t="s">
        <v>549</v>
      </c>
      <c r="F1422" s="5">
        <v>-8.4309109581556921E-2</v>
      </c>
      <c r="G1422" s="5">
        <v>0.79402600000000001</v>
      </c>
      <c r="H1422" s="5">
        <v>1.0364033832949611</v>
      </c>
      <c r="I1422" s="4" t="s">
        <v>548</v>
      </c>
      <c r="J1422" s="4" t="s">
        <v>547</v>
      </c>
    </row>
    <row r="1423" spans="1:10">
      <c r="A1423" s="6" t="s">
        <v>3</v>
      </c>
      <c r="B1423" s="6">
        <v>234</v>
      </c>
      <c r="C1423" s="6" t="s">
        <v>27</v>
      </c>
      <c r="D1423" s="6" t="s">
        <v>26</v>
      </c>
      <c r="E1423" s="6" t="s">
        <v>215</v>
      </c>
      <c r="F1423" s="5">
        <v>-8.2925715932747376E-2</v>
      </c>
      <c r="G1423" s="5">
        <v>0.64006400000000008</v>
      </c>
      <c r="H1423" s="5">
        <v>1.1120100825048651</v>
      </c>
      <c r="I1423" s="4" t="s">
        <v>214</v>
      </c>
      <c r="J1423" s="4" t="s">
        <v>117</v>
      </c>
    </row>
    <row r="1424" spans="1:10">
      <c r="A1424" s="6" t="s">
        <v>3</v>
      </c>
      <c r="B1424" s="6">
        <v>975</v>
      </c>
      <c r="C1424" s="6" t="s">
        <v>32</v>
      </c>
      <c r="D1424" s="6" t="s">
        <v>31</v>
      </c>
      <c r="E1424" s="6" t="s">
        <v>598</v>
      </c>
      <c r="F1424" s="5">
        <v>-8.2537097399796824E-2</v>
      </c>
      <c r="G1424" s="5">
        <v>0.52707199999999998</v>
      </c>
      <c r="H1424" s="5">
        <v>1.1116081549104611</v>
      </c>
      <c r="I1424" s="4" t="s">
        <v>597</v>
      </c>
      <c r="J1424" s="4" t="s">
        <v>199</v>
      </c>
    </row>
    <row r="1425" spans="1:10">
      <c r="A1425" s="6" t="s">
        <v>3</v>
      </c>
      <c r="B1425" s="6">
        <v>236</v>
      </c>
      <c r="C1425" s="6" t="s">
        <v>27</v>
      </c>
      <c r="D1425" s="6" t="s">
        <v>26</v>
      </c>
      <c r="E1425" s="6" t="s">
        <v>119</v>
      </c>
      <c r="F1425" s="5">
        <v>-8.2399598579397118E-2</v>
      </c>
      <c r="G1425" s="5">
        <v>0.66477200000000003</v>
      </c>
      <c r="H1425" s="5">
        <v>1.2469861188914539</v>
      </c>
      <c r="I1425" s="4" t="s">
        <v>118</v>
      </c>
      <c r="J1425" s="4" t="s">
        <v>117</v>
      </c>
    </row>
    <row r="1426" spans="1:10">
      <c r="A1426" s="6" t="s">
        <v>3</v>
      </c>
      <c r="B1426" s="6">
        <v>838</v>
      </c>
      <c r="C1426" s="6" t="s">
        <v>32</v>
      </c>
      <c r="D1426" s="6" t="s">
        <v>31</v>
      </c>
      <c r="E1426" s="6" t="s">
        <v>354</v>
      </c>
      <c r="F1426" s="5">
        <v>-7.9438337594647218E-2</v>
      </c>
      <c r="G1426" s="5">
        <v>0.45621200000000001</v>
      </c>
      <c r="H1426" s="5">
        <v>1.085135449815628</v>
      </c>
      <c r="I1426" s="4" t="s">
        <v>353</v>
      </c>
      <c r="J1426" s="4" t="s">
        <v>51</v>
      </c>
    </row>
    <row r="1427" spans="1:10">
      <c r="A1427" s="6" t="s">
        <v>3</v>
      </c>
      <c r="B1427" s="6">
        <v>209</v>
      </c>
      <c r="C1427" s="6" t="s">
        <v>27</v>
      </c>
      <c r="D1427" s="6" t="s">
        <v>26</v>
      </c>
      <c r="E1427" s="6" t="s">
        <v>527</v>
      </c>
      <c r="F1427" s="5">
        <v>-7.6662560381199757E-2</v>
      </c>
      <c r="G1427" s="5">
        <v>0.72462399999999993</v>
      </c>
      <c r="H1427" s="5">
        <v>1.0773376447753871</v>
      </c>
      <c r="I1427" s="4" t="s">
        <v>526</v>
      </c>
      <c r="J1427" s="4" t="s">
        <v>525</v>
      </c>
    </row>
    <row r="1428" spans="1:10">
      <c r="A1428" s="6" t="s">
        <v>3</v>
      </c>
      <c r="B1428" s="6">
        <v>914</v>
      </c>
      <c r="C1428" s="6" t="s">
        <v>32</v>
      </c>
      <c r="D1428" s="6" t="s">
        <v>31</v>
      </c>
      <c r="E1428" s="6" t="s">
        <v>348</v>
      </c>
      <c r="F1428" s="5">
        <v>-7.6452825345883629E-2</v>
      </c>
      <c r="G1428" s="5">
        <v>0.77674900000000002</v>
      </c>
      <c r="H1428" s="5">
        <v>1.040076667299211</v>
      </c>
      <c r="I1428" s="4" t="s">
        <v>347</v>
      </c>
      <c r="J1428" s="4" t="s">
        <v>346</v>
      </c>
    </row>
    <row r="1429" spans="1:10">
      <c r="A1429" s="6" t="s">
        <v>3</v>
      </c>
      <c r="B1429" s="6">
        <v>1005</v>
      </c>
      <c r="C1429" s="6" t="s">
        <v>32</v>
      </c>
      <c r="D1429" s="6" t="s">
        <v>31</v>
      </c>
      <c r="E1429" s="6" t="s">
        <v>356</v>
      </c>
      <c r="F1429" s="5">
        <v>-7.5306823417940427E-2</v>
      </c>
      <c r="G1429" s="5">
        <v>0.51612200000000008</v>
      </c>
      <c r="H1429" s="5">
        <v>1.111892955399868</v>
      </c>
      <c r="I1429" s="4" t="s">
        <v>355</v>
      </c>
      <c r="J1429" s="4" t="s">
        <v>28</v>
      </c>
    </row>
    <row r="1430" spans="1:10">
      <c r="A1430" s="6" t="s">
        <v>3</v>
      </c>
      <c r="B1430" s="6">
        <v>230</v>
      </c>
      <c r="C1430" s="6" t="s">
        <v>27</v>
      </c>
      <c r="D1430" s="6" t="s">
        <v>26</v>
      </c>
      <c r="E1430" s="6" t="s">
        <v>126</v>
      </c>
      <c r="F1430" s="5">
        <v>-7.4473952402760571E-2</v>
      </c>
      <c r="G1430" s="5">
        <v>0.45832800000000001</v>
      </c>
      <c r="H1430" s="5">
        <v>1.1953734763398769</v>
      </c>
      <c r="I1430" s="4" t="s">
        <v>125</v>
      </c>
      <c r="J1430" s="4" t="s">
        <v>36</v>
      </c>
    </row>
    <row r="1431" spans="1:10">
      <c r="A1431" s="6" t="s">
        <v>3</v>
      </c>
      <c r="B1431" s="6">
        <v>952</v>
      </c>
      <c r="C1431" s="6" t="s">
        <v>32</v>
      </c>
      <c r="D1431" s="6" t="s">
        <v>31</v>
      </c>
      <c r="E1431" s="6" t="s">
        <v>423</v>
      </c>
      <c r="F1431" s="5">
        <v>-7.3879174064278685E-2</v>
      </c>
      <c r="G1431" s="5">
        <v>0.71326800000000001</v>
      </c>
      <c r="H1431" s="5">
        <v>1.023501097111406</v>
      </c>
      <c r="I1431" s="4" t="s">
        <v>422</v>
      </c>
      <c r="J1431" s="4" t="s">
        <v>92</v>
      </c>
    </row>
    <row r="1432" spans="1:10">
      <c r="A1432" s="6" t="s">
        <v>3</v>
      </c>
      <c r="B1432" s="6">
        <v>184</v>
      </c>
      <c r="C1432" s="6" t="s">
        <v>27</v>
      </c>
      <c r="D1432" s="6" t="s">
        <v>26</v>
      </c>
      <c r="E1432" s="6" t="s">
        <v>237</v>
      </c>
      <c r="F1432" s="5">
        <v>-7.3131693992307137E-2</v>
      </c>
      <c r="G1432" s="5">
        <v>0.7614479999999999</v>
      </c>
      <c r="H1432" s="5">
        <v>1.0236716925581359</v>
      </c>
      <c r="I1432" s="4" t="s">
        <v>236</v>
      </c>
      <c r="J1432" s="4" t="s">
        <v>235</v>
      </c>
    </row>
    <row r="1433" spans="1:10">
      <c r="A1433" s="6" t="s">
        <v>3</v>
      </c>
      <c r="B1433" s="6">
        <v>778</v>
      </c>
      <c r="C1433" s="6" t="s">
        <v>32</v>
      </c>
      <c r="D1433" s="6" t="s">
        <v>31</v>
      </c>
      <c r="E1433" s="6" t="s">
        <v>600</v>
      </c>
      <c r="F1433" s="5">
        <v>-7.2906092591128971E-2</v>
      </c>
      <c r="G1433" s="5">
        <v>0.59318100000000007</v>
      </c>
      <c r="H1433" s="5">
        <v>1.05626830233661</v>
      </c>
      <c r="I1433" s="4" t="s">
        <v>599</v>
      </c>
      <c r="J1433" s="4" t="s">
        <v>28</v>
      </c>
    </row>
    <row r="1434" spans="1:10">
      <c r="A1434" s="6" t="s">
        <v>3</v>
      </c>
      <c r="B1434" s="6">
        <v>824</v>
      </c>
      <c r="C1434" s="6" t="s">
        <v>32</v>
      </c>
      <c r="D1434" s="6" t="s">
        <v>31</v>
      </c>
      <c r="E1434" s="6" t="s">
        <v>222</v>
      </c>
      <c r="F1434" s="5">
        <v>-6.98893662202838E-2</v>
      </c>
      <c r="G1434" s="5">
        <v>0.69616499999999992</v>
      </c>
      <c r="H1434" s="5">
        <v>1.080146034373064</v>
      </c>
      <c r="I1434" s="4" t="s">
        <v>221</v>
      </c>
      <c r="J1434" s="4" t="s">
        <v>33</v>
      </c>
    </row>
    <row r="1435" spans="1:10">
      <c r="A1435" s="6" t="s">
        <v>3</v>
      </c>
      <c r="B1435" s="6">
        <v>559</v>
      </c>
      <c r="C1435" s="6" t="s">
        <v>27</v>
      </c>
      <c r="D1435" s="6" t="s">
        <v>26</v>
      </c>
      <c r="E1435" s="6" t="s">
        <v>361</v>
      </c>
      <c r="F1435" s="5">
        <v>6.8868526015422621E-2</v>
      </c>
      <c r="G1435" s="5">
        <v>0.96306099999999994</v>
      </c>
      <c r="H1435" s="5">
        <v>1.0318871176259039</v>
      </c>
      <c r="I1435" s="4" t="s">
        <v>360</v>
      </c>
      <c r="J1435" s="4" t="s">
        <v>359</v>
      </c>
    </row>
    <row r="1436" spans="1:10">
      <c r="A1436" s="6" t="s">
        <v>3</v>
      </c>
      <c r="B1436" s="6">
        <v>706</v>
      </c>
      <c r="C1436" s="6" t="s">
        <v>27</v>
      </c>
      <c r="D1436" s="6" t="s">
        <v>26</v>
      </c>
      <c r="E1436" s="6" t="s">
        <v>546</v>
      </c>
      <c r="F1436" s="5">
        <v>6.8327909086196681E-2</v>
      </c>
      <c r="G1436" s="5">
        <v>1.254724</v>
      </c>
      <c r="H1436" s="5">
        <v>1.0433133879385159</v>
      </c>
      <c r="I1436" s="4" t="s">
        <v>545</v>
      </c>
      <c r="J1436" s="4" t="s">
        <v>544</v>
      </c>
    </row>
    <row r="1437" spans="1:10">
      <c r="A1437" s="6" t="s">
        <v>3</v>
      </c>
      <c r="B1437" s="6">
        <v>466</v>
      </c>
      <c r="C1437" s="6" t="s">
        <v>27</v>
      </c>
      <c r="D1437" s="6" t="s">
        <v>26</v>
      </c>
      <c r="E1437" s="6" t="s">
        <v>647</v>
      </c>
      <c r="F1437" s="5">
        <v>-6.802068073279581E-2</v>
      </c>
      <c r="G1437" s="5">
        <v>0.65268300000000001</v>
      </c>
      <c r="H1437" s="5">
        <v>1.0491026392007079</v>
      </c>
      <c r="I1437" s="4" t="s">
        <v>646</v>
      </c>
      <c r="J1437" s="4" t="s">
        <v>573</v>
      </c>
    </row>
    <row r="1438" spans="1:10">
      <c r="A1438" s="6" t="s">
        <v>3</v>
      </c>
      <c r="B1438" s="6">
        <v>531</v>
      </c>
      <c r="C1438" s="6" t="s">
        <v>27</v>
      </c>
      <c r="D1438" s="6" t="s">
        <v>26</v>
      </c>
      <c r="E1438" s="6" t="s">
        <v>230</v>
      </c>
      <c r="F1438" s="5">
        <v>-6.7605909583037929E-2</v>
      </c>
      <c r="G1438" s="5">
        <v>0.64969399999999999</v>
      </c>
      <c r="H1438" s="5">
        <v>1.0578273293271481</v>
      </c>
      <c r="I1438" s="4" t="s">
        <v>229</v>
      </c>
      <c r="J1438" s="4" t="s">
        <v>86</v>
      </c>
    </row>
    <row r="1439" spans="1:10">
      <c r="A1439" s="6" t="s">
        <v>3</v>
      </c>
      <c r="B1439" s="6">
        <v>1023</v>
      </c>
      <c r="C1439" s="6" t="s">
        <v>32</v>
      </c>
      <c r="D1439" s="6" t="s">
        <v>31</v>
      </c>
      <c r="E1439" s="6" t="s">
        <v>91</v>
      </c>
      <c r="F1439" s="5">
        <v>-6.732590049235318E-2</v>
      </c>
      <c r="G1439" s="5">
        <v>0.68126300000000006</v>
      </c>
      <c r="H1439" s="5">
        <v>1.134131163090436</v>
      </c>
      <c r="I1439" s="4" t="s">
        <v>90</v>
      </c>
      <c r="J1439" s="4" t="s">
        <v>89</v>
      </c>
    </row>
    <row r="1440" spans="1:10">
      <c r="A1440" s="6" t="s">
        <v>3</v>
      </c>
      <c r="B1440" s="6">
        <v>727</v>
      </c>
      <c r="C1440" s="6" t="s">
        <v>78</v>
      </c>
      <c r="D1440" s="6" t="s">
        <v>77</v>
      </c>
      <c r="E1440" s="6" t="s">
        <v>419</v>
      </c>
      <c r="F1440" s="5">
        <v>-6.6773798561606104E-2</v>
      </c>
      <c r="G1440" s="5">
        <v>0.74502200000000007</v>
      </c>
      <c r="H1440" s="5">
        <v>1.160863130065374</v>
      </c>
      <c r="I1440" s="4" t="s">
        <v>418</v>
      </c>
      <c r="J1440" s="4" t="s">
        <v>74</v>
      </c>
    </row>
    <row r="1441" spans="1:10">
      <c r="A1441" s="6" t="s">
        <v>3</v>
      </c>
      <c r="B1441" s="6">
        <v>894</v>
      </c>
      <c r="C1441" s="6" t="s">
        <v>32</v>
      </c>
      <c r="D1441" s="6" t="s">
        <v>31</v>
      </c>
      <c r="E1441" s="6" t="s">
        <v>645</v>
      </c>
      <c r="F1441" s="5">
        <v>-6.3116121481058621E-2</v>
      </c>
      <c r="G1441" s="5">
        <v>0.54871700000000001</v>
      </c>
      <c r="H1441" s="5">
        <v>1.070728120998665</v>
      </c>
      <c r="I1441" s="4" t="s">
        <v>644</v>
      </c>
      <c r="J1441" s="4" t="s">
        <v>643</v>
      </c>
    </row>
    <row r="1442" spans="1:10">
      <c r="A1442" s="6" t="s">
        <v>3</v>
      </c>
      <c r="B1442" s="6">
        <v>218</v>
      </c>
      <c r="C1442" s="6" t="s">
        <v>27</v>
      </c>
      <c r="D1442" s="6" t="s">
        <v>26</v>
      </c>
      <c r="E1442" s="6" t="s">
        <v>350</v>
      </c>
      <c r="F1442" s="5">
        <v>-6.297640955196214E-2</v>
      </c>
      <c r="G1442" s="5">
        <v>0.853935</v>
      </c>
      <c r="H1442" s="5">
        <v>1.1056522895447349</v>
      </c>
      <c r="I1442" s="4" t="s">
        <v>349</v>
      </c>
      <c r="J1442" s="4" t="s">
        <v>235</v>
      </c>
    </row>
    <row r="1443" spans="1:10">
      <c r="A1443" s="6" t="s">
        <v>3</v>
      </c>
      <c r="B1443" s="6">
        <v>1009</v>
      </c>
      <c r="C1443" s="6" t="s">
        <v>32</v>
      </c>
      <c r="D1443" s="6" t="s">
        <v>31</v>
      </c>
      <c r="E1443" s="6" t="s">
        <v>53</v>
      </c>
      <c r="F1443" s="5">
        <v>-6.1513915972894073E-2</v>
      </c>
      <c r="G1443" s="5">
        <v>0.69379599999999997</v>
      </c>
      <c r="H1443" s="5">
        <v>1.116542055553694</v>
      </c>
      <c r="I1443" s="4" t="s">
        <v>52</v>
      </c>
      <c r="J1443" s="4" t="s">
        <v>51</v>
      </c>
    </row>
    <row r="1444" spans="1:10">
      <c r="A1444" s="6" t="s">
        <v>3</v>
      </c>
      <c r="B1444" s="6">
        <v>782</v>
      </c>
      <c r="C1444" s="6" t="s">
        <v>32</v>
      </c>
      <c r="D1444" s="6" t="s">
        <v>31</v>
      </c>
      <c r="E1444" s="6" t="s">
        <v>304</v>
      </c>
      <c r="F1444" s="5">
        <v>-6.019420811724694E-2</v>
      </c>
      <c r="G1444" s="5">
        <v>0.68573499999999998</v>
      </c>
      <c r="H1444" s="5">
        <v>1.0322332640297709</v>
      </c>
      <c r="I1444" s="4" t="s">
        <v>303</v>
      </c>
      <c r="J1444" s="4" t="s">
        <v>79</v>
      </c>
    </row>
    <row r="1445" spans="1:10">
      <c r="A1445" s="6" t="s">
        <v>3</v>
      </c>
      <c r="B1445" s="6">
        <v>528</v>
      </c>
      <c r="C1445" s="6" t="s">
        <v>27</v>
      </c>
      <c r="D1445" s="6" t="s">
        <v>26</v>
      </c>
      <c r="E1445" s="6" t="s">
        <v>261</v>
      </c>
      <c r="F1445" s="5">
        <v>6.0074783783498217E-2</v>
      </c>
      <c r="G1445" s="5">
        <v>0.89217599999999997</v>
      </c>
      <c r="H1445" s="5">
        <v>1.08257444049464</v>
      </c>
      <c r="I1445" s="4" t="s">
        <v>260</v>
      </c>
      <c r="J1445" s="4" t="s">
        <v>259</v>
      </c>
    </row>
    <row r="1446" spans="1:10">
      <c r="A1446" s="6" t="s">
        <v>3</v>
      </c>
      <c r="B1446" s="6">
        <v>861</v>
      </c>
      <c r="C1446" s="6" t="s">
        <v>32</v>
      </c>
      <c r="D1446" s="6" t="s">
        <v>31</v>
      </c>
      <c r="E1446" s="6" t="s">
        <v>242</v>
      </c>
      <c r="F1446" s="5">
        <v>-5.8547382342371057E-2</v>
      </c>
      <c r="G1446" s="5">
        <v>0.795014</v>
      </c>
      <c r="H1446" s="5">
        <v>1.1668807969532631</v>
      </c>
      <c r="I1446" s="4" t="s">
        <v>241</v>
      </c>
      <c r="J1446" s="4" t="s">
        <v>51</v>
      </c>
    </row>
    <row r="1447" spans="1:10">
      <c r="A1447" s="6" t="s">
        <v>3</v>
      </c>
      <c r="B1447" s="6">
        <v>364</v>
      </c>
      <c r="C1447" s="6" t="s">
        <v>27</v>
      </c>
      <c r="D1447" s="6" t="s">
        <v>26</v>
      </c>
      <c r="E1447" s="6" t="s">
        <v>131</v>
      </c>
      <c r="F1447" s="5">
        <v>-5.8521483058182867E-2</v>
      </c>
      <c r="G1447" s="5">
        <v>0.75418300000000005</v>
      </c>
      <c r="H1447" s="5">
        <v>1.0257926570370921</v>
      </c>
      <c r="I1447" s="4" t="s">
        <v>130</v>
      </c>
      <c r="J1447" s="4" t="s">
        <v>45</v>
      </c>
    </row>
    <row r="1448" spans="1:10">
      <c r="A1448" s="6" t="s">
        <v>3</v>
      </c>
      <c r="B1448" s="6">
        <v>925</v>
      </c>
      <c r="C1448" s="6" t="s">
        <v>32</v>
      </c>
      <c r="D1448" s="6" t="s">
        <v>31</v>
      </c>
      <c r="E1448" s="6" t="s">
        <v>167</v>
      </c>
      <c r="F1448" s="5">
        <v>-5.8284648020151111E-2</v>
      </c>
      <c r="G1448" s="5">
        <v>0.47477900000000001</v>
      </c>
      <c r="H1448" s="5">
        <v>1.10806967750515</v>
      </c>
      <c r="I1448" s="4" t="s">
        <v>166</v>
      </c>
      <c r="J1448" s="4" t="s">
        <v>51</v>
      </c>
    </row>
    <row r="1449" spans="1:10">
      <c r="A1449" s="6" t="s">
        <v>3</v>
      </c>
      <c r="B1449" s="6">
        <v>198</v>
      </c>
      <c r="C1449" s="6" t="s">
        <v>27</v>
      </c>
      <c r="D1449" s="6" t="s">
        <v>26</v>
      </c>
      <c r="E1449" s="6" t="s">
        <v>586</v>
      </c>
      <c r="F1449" s="5">
        <v>5.4128098253716082E-2</v>
      </c>
      <c r="G1449" s="5">
        <v>0.90613299999999997</v>
      </c>
      <c r="H1449" s="5">
        <v>1.1612427885740371</v>
      </c>
      <c r="I1449" s="4" t="s">
        <v>585</v>
      </c>
      <c r="J1449" s="4" t="s">
        <v>62</v>
      </c>
    </row>
    <row r="1450" spans="1:10">
      <c r="A1450" s="6" t="s">
        <v>3</v>
      </c>
      <c r="B1450" s="6">
        <v>953</v>
      </c>
      <c r="C1450" s="6" t="s">
        <v>32</v>
      </c>
      <c r="D1450" s="6" t="s">
        <v>31</v>
      </c>
      <c r="E1450" s="6" t="s">
        <v>217</v>
      </c>
      <c r="F1450" s="5">
        <v>-5.4038432440508523E-2</v>
      </c>
      <c r="G1450" s="5">
        <v>0.57466300000000003</v>
      </c>
      <c r="H1450" s="5">
        <v>1.164229008598884</v>
      </c>
      <c r="I1450" s="4" t="s">
        <v>216</v>
      </c>
      <c r="J1450" s="4" t="s">
        <v>51</v>
      </c>
    </row>
    <row r="1451" spans="1:10">
      <c r="A1451" s="6" t="s">
        <v>3</v>
      </c>
      <c r="B1451" s="6">
        <v>805</v>
      </c>
      <c r="C1451" s="6" t="s">
        <v>32</v>
      </c>
      <c r="D1451" s="6" t="s">
        <v>31</v>
      </c>
      <c r="E1451" s="6" t="s">
        <v>61</v>
      </c>
      <c r="F1451" s="5">
        <v>-5.0140213379837047E-2</v>
      </c>
      <c r="G1451" s="5">
        <v>0.69760699999999998</v>
      </c>
      <c r="H1451" s="5">
        <v>1.038138320675964</v>
      </c>
      <c r="I1451" s="4" t="s">
        <v>60</v>
      </c>
      <c r="J1451" s="4" t="s">
        <v>54</v>
      </c>
    </row>
    <row r="1452" spans="1:10">
      <c r="A1452" s="6" t="s">
        <v>3</v>
      </c>
      <c r="B1452" s="6">
        <v>924</v>
      </c>
      <c r="C1452" s="6" t="s">
        <v>32</v>
      </c>
      <c r="D1452" s="6" t="s">
        <v>31</v>
      </c>
      <c r="E1452" s="6" t="s">
        <v>352</v>
      </c>
      <c r="F1452" s="5">
        <v>-4.9622323092152677E-2</v>
      </c>
      <c r="G1452" s="5">
        <v>0.79259000000000002</v>
      </c>
      <c r="H1452" s="5">
        <v>1.0250527056997529</v>
      </c>
      <c r="I1452" s="4" t="s">
        <v>351</v>
      </c>
      <c r="J1452" s="4" t="s">
        <v>82</v>
      </c>
    </row>
    <row r="1453" spans="1:10">
      <c r="A1453" s="6" t="s">
        <v>3</v>
      </c>
      <c r="B1453" s="6">
        <v>203</v>
      </c>
      <c r="C1453" s="6" t="s">
        <v>27</v>
      </c>
      <c r="D1453" s="6" t="s">
        <v>26</v>
      </c>
      <c r="E1453" s="6" t="s">
        <v>275</v>
      </c>
      <c r="F1453" s="5">
        <v>-4.9416371718976428E-2</v>
      </c>
      <c r="G1453" s="5">
        <v>0.82782600000000006</v>
      </c>
      <c r="H1453" s="5">
        <v>1.026685807407991</v>
      </c>
      <c r="I1453" s="4" t="s">
        <v>274</v>
      </c>
      <c r="J1453" s="4" t="s">
        <v>235</v>
      </c>
    </row>
    <row r="1454" spans="1:10">
      <c r="A1454" s="6" t="s">
        <v>3</v>
      </c>
      <c r="B1454" s="6">
        <v>537</v>
      </c>
      <c r="C1454" s="6" t="s">
        <v>27</v>
      </c>
      <c r="D1454" s="6" t="s">
        <v>26</v>
      </c>
      <c r="E1454" s="6" t="s">
        <v>524</v>
      </c>
      <c r="F1454" s="5">
        <v>-4.7559008288796591E-2</v>
      </c>
      <c r="G1454" s="5">
        <v>0.83208899999999997</v>
      </c>
      <c r="H1454" s="5">
        <v>1.1061367136520519</v>
      </c>
      <c r="I1454" s="4" t="s">
        <v>523</v>
      </c>
      <c r="J1454" s="4" t="s">
        <v>522</v>
      </c>
    </row>
    <row r="1455" spans="1:10">
      <c r="A1455" s="6" t="s">
        <v>3</v>
      </c>
      <c r="B1455" s="6">
        <v>1015</v>
      </c>
      <c r="C1455" s="6" t="s">
        <v>32</v>
      </c>
      <c r="D1455" s="6" t="s">
        <v>31</v>
      </c>
      <c r="E1455" s="6" t="s">
        <v>642</v>
      </c>
      <c r="F1455" s="5">
        <v>-4.6957309856047708E-2</v>
      </c>
      <c r="G1455" s="5">
        <v>0.836893</v>
      </c>
      <c r="H1455" s="5">
        <v>1.017333414222571</v>
      </c>
      <c r="I1455" s="4" t="s">
        <v>641</v>
      </c>
      <c r="J1455" s="4" t="s">
        <v>33</v>
      </c>
    </row>
    <row r="1456" spans="1:10">
      <c r="A1456" s="6" t="s">
        <v>3</v>
      </c>
      <c r="B1456" s="6">
        <v>412</v>
      </c>
      <c r="C1456" s="6" t="s">
        <v>27</v>
      </c>
      <c r="D1456" s="6" t="s">
        <v>26</v>
      </c>
      <c r="E1456" s="6" t="s">
        <v>152</v>
      </c>
      <c r="F1456" s="5">
        <v>-4.646714087458978E-2</v>
      </c>
      <c r="G1456" s="5">
        <v>0.74654799999999999</v>
      </c>
      <c r="H1456" s="5">
        <v>1.094148851206995</v>
      </c>
      <c r="I1456" s="4" t="s">
        <v>151</v>
      </c>
      <c r="J1456" s="4" t="s">
        <v>150</v>
      </c>
    </row>
    <row r="1457" spans="1:10">
      <c r="A1457" s="6" t="s">
        <v>3</v>
      </c>
      <c r="B1457" s="6">
        <v>221</v>
      </c>
      <c r="C1457" s="6" t="s">
        <v>27</v>
      </c>
      <c r="D1457" s="6" t="s">
        <v>26</v>
      </c>
      <c r="E1457" s="6" t="s">
        <v>396</v>
      </c>
      <c r="F1457" s="5">
        <v>-4.5717801291154013E-2</v>
      </c>
      <c r="G1457" s="5">
        <v>0.65967299999999995</v>
      </c>
      <c r="H1457" s="5">
        <v>1.1164128788374621</v>
      </c>
      <c r="I1457" s="4" t="s">
        <v>395</v>
      </c>
      <c r="J1457" s="4" t="s">
        <v>86</v>
      </c>
    </row>
    <row r="1458" spans="1:10">
      <c r="A1458" s="6" t="s">
        <v>3</v>
      </c>
      <c r="B1458" s="6">
        <v>973</v>
      </c>
      <c r="C1458" s="6" t="s">
        <v>32</v>
      </c>
      <c r="D1458" s="6" t="s">
        <v>31</v>
      </c>
      <c r="E1458" s="6" t="s">
        <v>640</v>
      </c>
      <c r="F1458" s="5">
        <v>-4.5468597499506352E-2</v>
      </c>
      <c r="G1458" s="5">
        <v>0.80968600000000002</v>
      </c>
      <c r="H1458" s="5">
        <v>1.0503779945047049</v>
      </c>
      <c r="I1458" s="4" t="s">
        <v>639</v>
      </c>
      <c r="J1458" s="4" t="s">
        <v>51</v>
      </c>
    </row>
    <row r="1459" spans="1:10">
      <c r="A1459" s="6" t="s">
        <v>3</v>
      </c>
      <c r="B1459" s="6">
        <v>907</v>
      </c>
      <c r="C1459" s="6" t="s">
        <v>32</v>
      </c>
      <c r="D1459" s="6" t="s">
        <v>31</v>
      </c>
      <c r="E1459" s="6" t="s">
        <v>81</v>
      </c>
      <c r="F1459" s="5">
        <v>-4.3693972610305228E-2</v>
      </c>
      <c r="G1459" s="5">
        <v>0.70943900000000004</v>
      </c>
      <c r="H1459" s="5">
        <v>1.0584226185830461</v>
      </c>
      <c r="I1459" s="4" t="s">
        <v>80</v>
      </c>
      <c r="J1459" s="4" t="s">
        <v>79</v>
      </c>
    </row>
    <row r="1460" spans="1:10">
      <c r="A1460" s="6" t="s">
        <v>3</v>
      </c>
      <c r="B1460" s="6">
        <v>229</v>
      </c>
      <c r="C1460" s="6" t="s">
        <v>27</v>
      </c>
      <c r="D1460" s="6" t="s">
        <v>26</v>
      </c>
      <c r="E1460" s="6" t="s">
        <v>38</v>
      </c>
      <c r="F1460" s="5">
        <v>-3.961917221507285E-2</v>
      </c>
      <c r="G1460" s="5">
        <v>0.55579299999999998</v>
      </c>
      <c r="H1460" s="5">
        <v>1.2293723874882789</v>
      </c>
      <c r="I1460" s="4" t="s">
        <v>37</v>
      </c>
      <c r="J1460" s="4" t="s">
        <v>36</v>
      </c>
    </row>
    <row r="1461" spans="1:10">
      <c r="A1461" s="6" t="s">
        <v>3</v>
      </c>
      <c r="B1461" s="6">
        <v>797</v>
      </c>
      <c r="C1461" s="6" t="s">
        <v>32</v>
      </c>
      <c r="D1461" s="6" t="s">
        <v>31</v>
      </c>
      <c r="E1461" s="6" t="s">
        <v>30</v>
      </c>
      <c r="F1461" s="5">
        <v>-3.9170479660491253E-2</v>
      </c>
      <c r="G1461" s="5">
        <v>0.73196099999999997</v>
      </c>
      <c r="H1461" s="5">
        <v>1.1122667365786361</v>
      </c>
      <c r="I1461" s="4" t="s">
        <v>29</v>
      </c>
      <c r="J1461" s="4" t="s">
        <v>28</v>
      </c>
    </row>
    <row r="1462" spans="1:10">
      <c r="A1462" s="6" t="s">
        <v>3</v>
      </c>
      <c r="B1462" s="6">
        <v>842</v>
      </c>
      <c r="C1462" s="6" t="s">
        <v>32</v>
      </c>
      <c r="D1462" s="6" t="s">
        <v>31</v>
      </c>
      <c r="E1462" s="6" t="s">
        <v>636</v>
      </c>
      <c r="F1462" s="5">
        <v>-3.6534224876101577E-2</v>
      </c>
      <c r="G1462" s="5">
        <v>0.83809699999999998</v>
      </c>
      <c r="H1462" s="5">
        <v>1.065070075737153</v>
      </c>
      <c r="I1462" s="4" t="s">
        <v>635</v>
      </c>
      <c r="J1462" s="4" t="s">
        <v>33</v>
      </c>
    </row>
    <row r="1463" spans="1:10">
      <c r="A1463" s="6" t="s">
        <v>3</v>
      </c>
      <c r="B1463" s="6">
        <v>554</v>
      </c>
      <c r="C1463" s="6" t="s">
        <v>27</v>
      </c>
      <c r="D1463" s="6" t="s">
        <v>26</v>
      </c>
      <c r="E1463" s="6" t="s">
        <v>638</v>
      </c>
      <c r="F1463" s="5">
        <v>-3.638090692370119E-2</v>
      </c>
      <c r="G1463" s="5">
        <v>0.80518299999999998</v>
      </c>
      <c r="H1463" s="5">
        <v>1.174368645489301</v>
      </c>
      <c r="I1463" s="4" t="s">
        <v>637</v>
      </c>
      <c r="J1463" s="4" t="s">
        <v>117</v>
      </c>
    </row>
    <row r="1464" spans="1:10">
      <c r="A1464" s="6" t="s">
        <v>3</v>
      </c>
      <c r="B1464" s="6">
        <v>954</v>
      </c>
      <c r="C1464" s="6" t="s">
        <v>32</v>
      </c>
      <c r="D1464" s="6" t="s">
        <v>31</v>
      </c>
      <c r="E1464" s="6" t="s">
        <v>116</v>
      </c>
      <c r="F1464" s="5">
        <v>-3.5796904697020411E-2</v>
      </c>
      <c r="G1464" s="5">
        <v>0.77071800000000001</v>
      </c>
      <c r="H1464" s="5">
        <v>1.140613066806492</v>
      </c>
      <c r="I1464" s="4" t="s">
        <v>115</v>
      </c>
      <c r="J1464" s="4" t="s">
        <v>51</v>
      </c>
    </row>
    <row r="1465" spans="1:10">
      <c r="A1465" s="6" t="s">
        <v>3</v>
      </c>
      <c r="B1465" s="6">
        <v>681</v>
      </c>
      <c r="C1465" s="6" t="s">
        <v>27</v>
      </c>
      <c r="D1465" s="6" t="s">
        <v>26</v>
      </c>
      <c r="E1465" s="6" t="s">
        <v>234</v>
      </c>
      <c r="F1465" s="5">
        <v>-3.5143261862633203E-2</v>
      </c>
      <c r="G1465" s="5">
        <v>0.74730200000000002</v>
      </c>
      <c r="H1465" s="5">
        <v>1.1831504579305261</v>
      </c>
      <c r="I1465" s="4" t="s">
        <v>233</v>
      </c>
      <c r="J1465" s="4" t="s">
        <v>187</v>
      </c>
    </row>
    <row r="1466" spans="1:10">
      <c r="A1466" s="6" t="s">
        <v>3</v>
      </c>
      <c r="B1466" s="6">
        <v>490</v>
      </c>
      <c r="C1466" s="6" t="s">
        <v>27</v>
      </c>
      <c r="D1466" s="6" t="s">
        <v>26</v>
      </c>
      <c r="E1466" s="6" t="s">
        <v>634</v>
      </c>
      <c r="F1466" s="5">
        <v>-3.4224566431183011E-2</v>
      </c>
      <c r="G1466" s="5">
        <v>0.64007100000000006</v>
      </c>
      <c r="H1466" s="5">
        <v>1.2444657704203219</v>
      </c>
      <c r="I1466" s="4" t="s">
        <v>633</v>
      </c>
      <c r="J1466" s="4" t="s">
        <v>570</v>
      </c>
    </row>
    <row r="1467" spans="1:10">
      <c r="A1467" s="6" t="s">
        <v>3</v>
      </c>
      <c r="B1467" s="6">
        <v>110</v>
      </c>
      <c r="C1467" s="6" t="s">
        <v>381</v>
      </c>
      <c r="D1467" s="6" t="s">
        <v>26</v>
      </c>
      <c r="E1467" s="6" t="s">
        <v>632</v>
      </c>
      <c r="F1467" s="5">
        <v>3.1983847688812052E-2</v>
      </c>
      <c r="G1467" s="5">
        <v>2.9742090000000001</v>
      </c>
      <c r="H1467" s="5">
        <v>1.9109312590526779</v>
      </c>
      <c r="I1467" s="4" t="s">
        <v>631</v>
      </c>
      <c r="J1467" s="4" t="s">
        <v>455</v>
      </c>
    </row>
    <row r="1468" spans="1:10">
      <c r="A1468" s="6" t="s">
        <v>3</v>
      </c>
      <c r="B1468" s="6">
        <v>757</v>
      </c>
      <c r="C1468" s="6" t="s">
        <v>32</v>
      </c>
      <c r="D1468" s="6" t="s">
        <v>31</v>
      </c>
      <c r="E1468" s="6" t="s">
        <v>201</v>
      </c>
      <c r="F1468" s="5">
        <v>-3.1152676580807611E-2</v>
      </c>
      <c r="G1468" s="5">
        <v>0.79276499999999994</v>
      </c>
      <c r="H1468" s="5">
        <v>1.0955196915721459</v>
      </c>
      <c r="I1468" s="4" t="s">
        <v>200</v>
      </c>
      <c r="J1468" s="4" t="s">
        <v>199</v>
      </c>
    </row>
    <row r="1469" spans="1:10">
      <c r="A1469" s="6" t="s">
        <v>3</v>
      </c>
      <c r="B1469" s="6">
        <v>955</v>
      </c>
      <c r="C1469" s="6" t="s">
        <v>32</v>
      </c>
      <c r="D1469" s="6" t="s">
        <v>31</v>
      </c>
      <c r="E1469" s="6" t="s">
        <v>263</v>
      </c>
      <c r="F1469" s="5">
        <v>-2.8510219345371561E-2</v>
      </c>
      <c r="G1469" s="5">
        <v>0.73872299999999991</v>
      </c>
      <c r="H1469" s="5">
        <v>1.0527433007667419</v>
      </c>
      <c r="I1469" s="4" t="s">
        <v>262</v>
      </c>
      <c r="J1469" s="4" t="s">
        <v>209</v>
      </c>
    </row>
    <row r="1470" spans="1:10">
      <c r="A1470" s="6" t="s">
        <v>3</v>
      </c>
      <c r="B1470" s="6">
        <v>947</v>
      </c>
      <c r="C1470" s="6" t="s">
        <v>32</v>
      </c>
      <c r="D1470" s="6" t="s">
        <v>31</v>
      </c>
      <c r="E1470" s="6" t="s">
        <v>371</v>
      </c>
      <c r="F1470" s="5">
        <v>-2.7108091421294819E-2</v>
      </c>
      <c r="G1470" s="5">
        <v>0.77336099999999997</v>
      </c>
      <c r="H1470" s="5">
        <v>1.083154717852929</v>
      </c>
      <c r="I1470" s="4" t="s">
        <v>370</v>
      </c>
      <c r="J1470" s="4" t="s">
        <v>209</v>
      </c>
    </row>
    <row r="1471" spans="1:10">
      <c r="A1471" s="6" t="s">
        <v>3</v>
      </c>
      <c r="B1471" s="6">
        <v>5</v>
      </c>
      <c r="C1471" s="6" t="s">
        <v>99</v>
      </c>
      <c r="D1471" s="6" t="s">
        <v>111</v>
      </c>
      <c r="E1471" s="6" t="s">
        <v>110</v>
      </c>
      <c r="F1471" s="5">
        <v>2.0320184554248982E-2</v>
      </c>
      <c r="G1471" s="5">
        <v>1.001555</v>
      </c>
      <c r="H1471" s="5">
        <v>1.2053553604964951</v>
      </c>
      <c r="I1471" s="4" t="s">
        <v>109</v>
      </c>
      <c r="J1471" s="4" t="s">
        <v>108</v>
      </c>
    </row>
    <row r="1472" spans="1:10">
      <c r="A1472" s="6" t="s">
        <v>3</v>
      </c>
      <c r="B1472" s="6">
        <v>891</v>
      </c>
      <c r="C1472" s="6" t="s">
        <v>32</v>
      </c>
      <c r="D1472" s="6" t="s">
        <v>31</v>
      </c>
      <c r="E1472" s="6" t="s">
        <v>827</v>
      </c>
      <c r="F1472" s="5">
        <v>-1.926867232076766E-2</v>
      </c>
      <c r="G1472" s="5">
        <v>0.78718900000000003</v>
      </c>
      <c r="H1472" s="5">
        <v>1.0530674470021879</v>
      </c>
      <c r="I1472" s="4" t="s">
        <v>826</v>
      </c>
      <c r="J1472" s="4" t="s">
        <v>54</v>
      </c>
    </row>
    <row r="1473" spans="1:10">
      <c r="A1473" s="6" t="s">
        <v>3</v>
      </c>
      <c r="B1473" s="6">
        <v>488</v>
      </c>
      <c r="C1473" s="6" t="s">
        <v>27</v>
      </c>
      <c r="D1473" s="6" t="s">
        <v>26</v>
      </c>
      <c r="E1473" s="6" t="s">
        <v>572</v>
      </c>
      <c r="F1473" s="5">
        <v>-1.230377230518947E-2</v>
      </c>
      <c r="G1473" s="5">
        <v>0.75275999999999998</v>
      </c>
      <c r="H1473" s="5">
        <v>1.309423476361929</v>
      </c>
      <c r="I1473" s="4" t="s">
        <v>571</v>
      </c>
      <c r="J1473" s="4" t="s">
        <v>570</v>
      </c>
    </row>
    <row r="1474" spans="1:10">
      <c r="A1474" s="6" t="s">
        <v>2</v>
      </c>
      <c r="B1474" s="6">
        <v>0</v>
      </c>
      <c r="F1474" s="5">
        <v>-2.8707935060743228</v>
      </c>
      <c r="I1474" s="4" t="s">
        <v>521</v>
      </c>
      <c r="J1474" s="4" t="s">
        <v>521</v>
      </c>
    </row>
    <row r="1475" spans="1:10">
      <c r="A1475" s="6" t="s">
        <v>2</v>
      </c>
      <c r="B1475" s="6">
        <v>1011</v>
      </c>
      <c r="C1475" s="6" t="s">
        <v>32</v>
      </c>
      <c r="D1475" s="6" t="s">
        <v>31</v>
      </c>
      <c r="E1475" s="6" t="s">
        <v>514</v>
      </c>
      <c r="F1475" s="5">
        <v>2.0496622252273089</v>
      </c>
      <c r="G1475" s="5">
        <v>3.7052960000000001</v>
      </c>
      <c r="H1475" s="5">
        <v>1.2297157524960269</v>
      </c>
      <c r="I1475" s="4" t="s">
        <v>513</v>
      </c>
      <c r="J1475" s="4" t="s">
        <v>402</v>
      </c>
    </row>
    <row r="1476" spans="1:10">
      <c r="A1476" s="6" t="s">
        <v>2</v>
      </c>
      <c r="B1476" s="6">
        <v>983</v>
      </c>
      <c r="C1476" s="6" t="s">
        <v>32</v>
      </c>
      <c r="D1476" s="6" t="s">
        <v>31</v>
      </c>
      <c r="E1476" s="6" t="s">
        <v>516</v>
      </c>
      <c r="F1476" s="5">
        <v>-1.0771124418673841</v>
      </c>
      <c r="G1476" s="5">
        <v>0.42244700000000002</v>
      </c>
      <c r="H1476" s="5">
        <v>1.227909350354097</v>
      </c>
      <c r="I1476" s="4" t="s">
        <v>515</v>
      </c>
      <c r="J1476" s="4" t="s">
        <v>444</v>
      </c>
    </row>
    <row r="1477" spans="1:10">
      <c r="A1477" s="6" t="s">
        <v>2</v>
      </c>
      <c r="B1477" s="6">
        <v>964</v>
      </c>
      <c r="C1477" s="6" t="s">
        <v>32</v>
      </c>
      <c r="D1477" s="6" t="s">
        <v>31</v>
      </c>
      <c r="E1477" s="6" t="s">
        <v>520</v>
      </c>
      <c r="F1477" s="5">
        <v>-1.0480802583539151</v>
      </c>
      <c r="G1477" s="5">
        <v>0.40513300000000002</v>
      </c>
      <c r="H1477" s="5">
        <v>1.1386218628523419</v>
      </c>
      <c r="I1477" s="4" t="s">
        <v>519</v>
      </c>
      <c r="J1477" s="4" t="s">
        <v>444</v>
      </c>
    </row>
    <row r="1478" spans="1:10">
      <c r="A1478" s="6" t="s">
        <v>2</v>
      </c>
      <c r="B1478" s="6">
        <v>956</v>
      </c>
      <c r="C1478" s="6" t="s">
        <v>32</v>
      </c>
      <c r="D1478" s="6" t="s">
        <v>31</v>
      </c>
      <c r="E1478" s="6" t="s">
        <v>487</v>
      </c>
      <c r="F1478" s="5">
        <v>-0.93338114781202919</v>
      </c>
      <c r="G1478" s="5">
        <v>0.59567199999999998</v>
      </c>
      <c r="H1478" s="5">
        <v>1.0579085065513689</v>
      </c>
      <c r="I1478" s="4" t="s">
        <v>486</v>
      </c>
      <c r="J1478" s="4" t="s">
        <v>402</v>
      </c>
    </row>
    <row r="1479" spans="1:10">
      <c r="A1479" s="6" t="s">
        <v>2</v>
      </c>
      <c r="B1479" s="6">
        <v>845</v>
      </c>
      <c r="C1479" s="6" t="s">
        <v>32</v>
      </c>
      <c r="D1479" s="6" t="s">
        <v>31</v>
      </c>
      <c r="E1479" s="6" t="s">
        <v>495</v>
      </c>
      <c r="F1479" s="5">
        <v>-0.8953595362422857</v>
      </c>
      <c r="G1479" s="5">
        <v>0.61739900000000003</v>
      </c>
      <c r="H1479" s="5">
        <v>1.111573766460825</v>
      </c>
      <c r="I1479" s="4" t="s">
        <v>494</v>
      </c>
      <c r="J1479" s="4" t="s">
        <v>402</v>
      </c>
    </row>
    <row r="1480" spans="1:10">
      <c r="A1480" s="6" t="s">
        <v>2</v>
      </c>
      <c r="B1480" s="6">
        <v>1019</v>
      </c>
      <c r="C1480" s="6" t="s">
        <v>32</v>
      </c>
      <c r="D1480" s="6" t="s">
        <v>31</v>
      </c>
      <c r="E1480" s="6" t="s">
        <v>505</v>
      </c>
      <c r="F1480" s="5">
        <v>-0.88758966139640016</v>
      </c>
      <c r="G1480" s="5">
        <v>0.64318399999999998</v>
      </c>
      <c r="H1480" s="5">
        <v>1.084244930239546</v>
      </c>
      <c r="I1480" s="4" t="s">
        <v>504</v>
      </c>
      <c r="J1480" s="4" t="s">
        <v>402</v>
      </c>
    </row>
    <row r="1481" spans="1:10">
      <c r="A1481" s="6" t="s">
        <v>2</v>
      </c>
      <c r="B1481" s="6">
        <v>985</v>
      </c>
      <c r="C1481" s="6" t="s">
        <v>32</v>
      </c>
      <c r="D1481" s="6" t="s">
        <v>31</v>
      </c>
      <c r="E1481" s="6" t="s">
        <v>489</v>
      </c>
      <c r="F1481" s="5">
        <v>-0.88157794020755331</v>
      </c>
      <c r="G1481" s="5">
        <v>0.64288599999999996</v>
      </c>
      <c r="H1481" s="5">
        <v>1.129160447249262</v>
      </c>
      <c r="I1481" s="4" t="s">
        <v>488</v>
      </c>
      <c r="J1481" s="4" t="s">
        <v>402</v>
      </c>
    </row>
    <row r="1482" spans="1:10">
      <c r="A1482" s="6" t="s">
        <v>2</v>
      </c>
      <c r="B1482" s="6">
        <v>822</v>
      </c>
      <c r="C1482" s="6" t="s">
        <v>32</v>
      </c>
      <c r="D1482" s="6" t="s">
        <v>31</v>
      </c>
      <c r="E1482" s="6" t="s">
        <v>493</v>
      </c>
      <c r="F1482" s="5">
        <v>-0.83848687743248707</v>
      </c>
      <c r="G1482" s="5">
        <v>0.63413799999999998</v>
      </c>
      <c r="H1482" s="5">
        <v>1.1104027854157901</v>
      </c>
      <c r="I1482" s="4" t="s">
        <v>492</v>
      </c>
      <c r="J1482" s="4" t="s">
        <v>402</v>
      </c>
    </row>
    <row r="1483" spans="1:10">
      <c r="A1483" s="6" t="s">
        <v>2</v>
      </c>
      <c r="B1483" s="6">
        <v>774</v>
      </c>
      <c r="C1483" s="6" t="s">
        <v>32</v>
      </c>
      <c r="D1483" s="6" t="s">
        <v>31</v>
      </c>
      <c r="E1483" s="6" t="s">
        <v>512</v>
      </c>
      <c r="F1483" s="5">
        <v>-0.82828603317839755</v>
      </c>
      <c r="G1483" s="5">
        <v>0.54777299999999995</v>
      </c>
      <c r="H1483" s="5">
        <v>1.14910620962828</v>
      </c>
      <c r="I1483" s="4" t="s">
        <v>511</v>
      </c>
      <c r="J1483" s="4" t="s">
        <v>402</v>
      </c>
    </row>
    <row r="1484" spans="1:10">
      <c r="A1484" s="6" t="s">
        <v>2</v>
      </c>
      <c r="B1484" s="6">
        <v>787</v>
      </c>
      <c r="C1484" s="6" t="s">
        <v>32</v>
      </c>
      <c r="D1484" s="6" t="s">
        <v>31</v>
      </c>
      <c r="E1484" s="6" t="s">
        <v>497</v>
      </c>
      <c r="F1484" s="5">
        <v>-0.81825233681950726</v>
      </c>
      <c r="G1484" s="5">
        <v>0.70286000000000004</v>
      </c>
      <c r="H1484" s="5">
        <v>1.1058602026952089</v>
      </c>
      <c r="I1484" s="4" t="s">
        <v>496</v>
      </c>
      <c r="J1484" s="4" t="s">
        <v>402</v>
      </c>
    </row>
    <row r="1485" spans="1:10">
      <c r="A1485" s="6" t="s">
        <v>2</v>
      </c>
      <c r="B1485" s="6">
        <v>800</v>
      </c>
      <c r="C1485" s="6" t="s">
        <v>32</v>
      </c>
      <c r="D1485" s="6" t="s">
        <v>31</v>
      </c>
      <c r="E1485" s="6" t="s">
        <v>501</v>
      </c>
      <c r="F1485" s="5">
        <v>-0.7660505167007905</v>
      </c>
      <c r="G1485" s="5">
        <v>0.66345399999999999</v>
      </c>
      <c r="H1485" s="5">
        <v>1.022280416627952</v>
      </c>
      <c r="I1485" s="4" t="s">
        <v>500</v>
      </c>
      <c r="J1485" s="4" t="s">
        <v>402</v>
      </c>
    </row>
    <row r="1486" spans="1:10">
      <c r="A1486" s="6" t="s">
        <v>2</v>
      </c>
      <c r="B1486" s="6">
        <v>815</v>
      </c>
      <c r="C1486" s="6" t="s">
        <v>32</v>
      </c>
      <c r="D1486" s="6" t="s">
        <v>31</v>
      </c>
      <c r="E1486" s="6" t="s">
        <v>499</v>
      </c>
      <c r="F1486" s="5">
        <v>-0.7369126359842425</v>
      </c>
      <c r="G1486" s="5">
        <v>0.82519100000000001</v>
      </c>
      <c r="H1486" s="5">
        <v>1.132847146186486</v>
      </c>
      <c r="I1486" s="4" t="s">
        <v>498</v>
      </c>
      <c r="J1486" s="4" t="s">
        <v>402</v>
      </c>
    </row>
    <row r="1487" spans="1:10">
      <c r="A1487" s="6" t="s">
        <v>2</v>
      </c>
      <c r="B1487" s="6">
        <v>1024</v>
      </c>
      <c r="C1487" s="6" t="s">
        <v>99</v>
      </c>
      <c r="D1487" s="6" t="s">
        <v>98</v>
      </c>
      <c r="E1487" s="6" t="s">
        <v>491</v>
      </c>
      <c r="F1487" s="5">
        <v>-0.6609334589699376</v>
      </c>
      <c r="G1487" s="5">
        <v>0.15834999999999999</v>
      </c>
      <c r="H1487" s="5">
        <v>1.0159961208572461</v>
      </c>
      <c r="I1487" s="4" t="s">
        <v>490</v>
      </c>
      <c r="J1487" s="4" t="s">
        <v>95</v>
      </c>
    </row>
    <row r="1488" spans="1:10">
      <c r="A1488" s="6" t="s">
        <v>2</v>
      </c>
      <c r="B1488" s="6">
        <v>758</v>
      </c>
      <c r="C1488" s="6" t="s">
        <v>32</v>
      </c>
      <c r="D1488" s="6" t="s">
        <v>31</v>
      </c>
      <c r="E1488" s="6" t="s">
        <v>510</v>
      </c>
      <c r="F1488" s="5">
        <v>-0.55005960165675827</v>
      </c>
      <c r="G1488" s="5">
        <v>0.67547500000000005</v>
      </c>
      <c r="H1488" s="5">
        <v>1.067931647730616</v>
      </c>
      <c r="I1488" s="4" t="s">
        <v>509</v>
      </c>
      <c r="J1488" s="4" t="s">
        <v>402</v>
      </c>
    </row>
    <row r="1489" spans="1:10">
      <c r="A1489" s="6" t="s">
        <v>2</v>
      </c>
      <c r="B1489" s="6">
        <v>921</v>
      </c>
      <c r="C1489" s="6" t="s">
        <v>32</v>
      </c>
      <c r="D1489" s="6" t="s">
        <v>31</v>
      </c>
      <c r="E1489" s="6" t="s">
        <v>508</v>
      </c>
      <c r="F1489" s="5">
        <v>-0.53928912146343089</v>
      </c>
      <c r="G1489" s="5">
        <v>0.90972600000000003</v>
      </c>
      <c r="H1489" s="5">
        <v>1.0831675588972589</v>
      </c>
      <c r="I1489" s="4" t="s">
        <v>7</v>
      </c>
      <c r="J1489" s="4" t="s">
        <v>402</v>
      </c>
    </row>
    <row r="1490" spans="1:10">
      <c r="A1490" s="6" t="s">
        <v>2</v>
      </c>
      <c r="B1490" s="6">
        <v>812</v>
      </c>
      <c r="C1490" s="6" t="s">
        <v>32</v>
      </c>
      <c r="D1490" s="6" t="s">
        <v>31</v>
      </c>
      <c r="E1490" s="6" t="s">
        <v>503</v>
      </c>
      <c r="F1490" s="5">
        <v>-0.49003033548021591</v>
      </c>
      <c r="G1490" s="5">
        <v>0.83446299999999995</v>
      </c>
      <c r="H1490" s="5">
        <v>1.020339265065644</v>
      </c>
      <c r="I1490" s="4" t="s">
        <v>502</v>
      </c>
      <c r="J1490" s="4" t="s">
        <v>402</v>
      </c>
    </row>
    <row r="1491" spans="1:10">
      <c r="A1491" s="6" t="s">
        <v>2</v>
      </c>
      <c r="B1491" s="6">
        <v>110</v>
      </c>
      <c r="C1491" s="6" t="s">
        <v>381</v>
      </c>
      <c r="D1491" s="6" t="s">
        <v>26</v>
      </c>
      <c r="E1491" s="6" t="s">
        <v>632</v>
      </c>
      <c r="F1491" s="5">
        <v>-0.48485444757689372</v>
      </c>
      <c r="G1491" s="5">
        <v>0.28339900000000001</v>
      </c>
      <c r="H1491" s="5">
        <v>1.921857945799069</v>
      </c>
      <c r="I1491" s="4" t="s">
        <v>631</v>
      </c>
      <c r="J1491" s="4" t="s">
        <v>455</v>
      </c>
    </row>
    <row r="1492" spans="1:10">
      <c r="A1492" s="6" t="s">
        <v>2</v>
      </c>
      <c r="B1492" s="6">
        <v>530</v>
      </c>
      <c r="C1492" s="6" t="s">
        <v>27</v>
      </c>
      <c r="D1492" s="6" t="s">
        <v>26</v>
      </c>
      <c r="E1492" s="6" t="s">
        <v>88</v>
      </c>
      <c r="F1492" s="5">
        <v>0.465733764283704</v>
      </c>
      <c r="G1492" s="5">
        <v>2.0547390000000001</v>
      </c>
      <c r="H1492" s="5">
        <v>1.1499463561783441</v>
      </c>
      <c r="I1492" s="4" t="s">
        <v>87</v>
      </c>
      <c r="J1492" s="4" t="s">
        <v>86</v>
      </c>
    </row>
    <row r="1493" spans="1:10">
      <c r="A1493" s="6" t="s">
        <v>2</v>
      </c>
      <c r="B1493" s="6">
        <v>661</v>
      </c>
      <c r="C1493" s="6" t="s">
        <v>27</v>
      </c>
      <c r="D1493" s="6" t="s">
        <v>26</v>
      </c>
      <c r="E1493" s="6" t="s">
        <v>473</v>
      </c>
      <c r="F1493" s="5">
        <v>-0.4494541424064824</v>
      </c>
      <c r="G1493" s="5">
        <v>0.28976200000000002</v>
      </c>
      <c r="H1493" s="5">
        <v>1.7978421410176539</v>
      </c>
      <c r="I1493" s="4" t="s">
        <v>472</v>
      </c>
      <c r="J1493" s="4" t="s">
        <v>455</v>
      </c>
    </row>
    <row r="1494" spans="1:10">
      <c r="A1494" s="6" t="s">
        <v>2</v>
      </c>
      <c r="B1494" s="6">
        <v>940</v>
      </c>
      <c r="C1494" s="6" t="s">
        <v>32</v>
      </c>
      <c r="D1494" s="6" t="s">
        <v>31</v>
      </c>
      <c r="E1494" s="6" t="s">
        <v>507</v>
      </c>
      <c r="F1494" s="5">
        <v>-0.44856944999570209</v>
      </c>
      <c r="G1494" s="5">
        <v>0.71758599999999995</v>
      </c>
      <c r="H1494" s="5">
        <v>1.020641832893973</v>
      </c>
      <c r="I1494" s="4" t="s">
        <v>506</v>
      </c>
      <c r="J1494" s="4" t="s">
        <v>402</v>
      </c>
    </row>
    <row r="1495" spans="1:10">
      <c r="A1495" s="6" t="s">
        <v>2</v>
      </c>
      <c r="B1495" s="6">
        <v>4</v>
      </c>
      <c r="C1495" s="6" t="s">
        <v>99</v>
      </c>
      <c r="D1495" s="6" t="s">
        <v>111</v>
      </c>
      <c r="E1495" s="6" t="s">
        <v>569</v>
      </c>
      <c r="F1495" s="5">
        <v>0.41011158048873497</v>
      </c>
      <c r="G1495" s="5">
        <v>1.687365</v>
      </c>
      <c r="H1495" s="5">
        <v>1.161256470402694</v>
      </c>
      <c r="I1495" s="4" t="s">
        <v>568</v>
      </c>
      <c r="J1495" s="4" t="s">
        <v>108</v>
      </c>
    </row>
    <row r="1496" spans="1:10">
      <c r="A1496" s="6" t="s">
        <v>2</v>
      </c>
      <c r="B1496" s="6">
        <v>202</v>
      </c>
      <c r="C1496" s="6" t="s">
        <v>27</v>
      </c>
      <c r="D1496" s="6" t="s">
        <v>26</v>
      </c>
      <c r="E1496" s="6" t="s">
        <v>485</v>
      </c>
      <c r="F1496" s="5">
        <v>-0.34210894662676411</v>
      </c>
      <c r="G1496" s="5">
        <v>0.624834</v>
      </c>
      <c r="H1496" s="5">
        <v>1.021501254042104</v>
      </c>
      <c r="I1496" s="4" t="s">
        <v>484</v>
      </c>
      <c r="J1496" s="4" t="s">
        <v>62</v>
      </c>
    </row>
    <row r="1497" spans="1:10">
      <c r="A1497" s="6" t="s">
        <v>2</v>
      </c>
      <c r="B1497" s="6">
        <v>402</v>
      </c>
      <c r="C1497" s="6" t="s">
        <v>27</v>
      </c>
      <c r="D1497" s="6" t="s">
        <v>26</v>
      </c>
      <c r="E1497" s="6" t="s">
        <v>469</v>
      </c>
      <c r="F1497" s="5">
        <v>-0.32719142487094499</v>
      </c>
      <c r="G1497" s="5">
        <v>0.49526999999999999</v>
      </c>
      <c r="H1497" s="5">
        <v>1.014260380957192</v>
      </c>
      <c r="I1497" s="4" t="s">
        <v>468</v>
      </c>
      <c r="J1497" s="4" t="s">
        <v>238</v>
      </c>
    </row>
    <row r="1498" spans="1:10">
      <c r="A1498" s="6" t="s">
        <v>2</v>
      </c>
      <c r="B1498" s="6">
        <v>210</v>
      </c>
      <c r="C1498" s="6" t="s">
        <v>27</v>
      </c>
      <c r="D1498" s="6" t="s">
        <v>26</v>
      </c>
      <c r="E1498" s="6" t="s">
        <v>630</v>
      </c>
      <c r="F1498" s="5">
        <v>0.31548664374722679</v>
      </c>
      <c r="G1498" s="5">
        <v>2.2486100000000002</v>
      </c>
      <c r="H1498" s="5">
        <v>1.0221683368587851</v>
      </c>
      <c r="I1498" s="4" t="s">
        <v>629</v>
      </c>
      <c r="J1498" s="4" t="s">
        <v>628</v>
      </c>
    </row>
    <row r="1499" spans="1:10">
      <c r="A1499" s="6" t="s">
        <v>2</v>
      </c>
      <c r="B1499" s="6">
        <v>899</v>
      </c>
      <c r="C1499" s="6" t="s">
        <v>32</v>
      </c>
      <c r="D1499" s="6" t="s">
        <v>31</v>
      </c>
      <c r="E1499" s="6" t="s">
        <v>627</v>
      </c>
      <c r="F1499" s="5">
        <v>0.30685968070198272</v>
      </c>
      <c r="G1499" s="5">
        <v>1.8482019999999999</v>
      </c>
      <c r="H1499" s="5">
        <v>1.113514141789939</v>
      </c>
      <c r="I1499" s="4" t="s">
        <v>626</v>
      </c>
      <c r="J1499" s="4" t="s">
        <v>402</v>
      </c>
    </row>
    <row r="1500" spans="1:10">
      <c r="A1500" s="6" t="s">
        <v>2</v>
      </c>
      <c r="B1500" s="6">
        <v>529</v>
      </c>
      <c r="C1500" s="6" t="s">
        <v>27</v>
      </c>
      <c r="D1500" s="6" t="s">
        <v>26</v>
      </c>
      <c r="E1500" s="6" t="s">
        <v>625</v>
      </c>
      <c r="F1500" s="5">
        <v>0.28774691123269192</v>
      </c>
      <c r="G1500" s="5">
        <v>1.6274360000000001</v>
      </c>
      <c r="H1500" s="5">
        <v>1.014780097199705</v>
      </c>
      <c r="I1500" s="4" t="s">
        <v>624</v>
      </c>
      <c r="J1500" s="4" t="s">
        <v>86</v>
      </c>
    </row>
    <row r="1501" spans="1:10">
      <c r="A1501" s="6" t="s">
        <v>2</v>
      </c>
      <c r="B1501" s="6">
        <v>206</v>
      </c>
      <c r="C1501" s="6" t="s">
        <v>27</v>
      </c>
      <c r="D1501" s="6" t="s">
        <v>26</v>
      </c>
      <c r="E1501" s="6" t="s">
        <v>623</v>
      </c>
      <c r="F1501" s="5">
        <v>0.27724127545866017</v>
      </c>
      <c r="G1501" s="5">
        <v>2.204834</v>
      </c>
      <c r="H1501" s="5">
        <v>1.0925270327688821</v>
      </c>
      <c r="I1501" s="4" t="s">
        <v>622</v>
      </c>
      <c r="J1501" s="4" t="s">
        <v>613</v>
      </c>
    </row>
    <row r="1502" spans="1:10">
      <c r="A1502" s="6" t="s">
        <v>2</v>
      </c>
      <c r="B1502" s="6">
        <v>662</v>
      </c>
      <c r="C1502" s="6" t="s">
        <v>27</v>
      </c>
      <c r="D1502" s="6" t="s">
        <v>26</v>
      </c>
      <c r="E1502" s="6" t="s">
        <v>457</v>
      </c>
      <c r="F1502" s="5">
        <v>-0.25621492179255212</v>
      </c>
      <c r="G1502" s="5">
        <v>0.32183800000000001</v>
      </c>
      <c r="H1502" s="5">
        <v>1.352906066474999</v>
      </c>
      <c r="I1502" s="4" t="s">
        <v>456</v>
      </c>
      <c r="J1502" s="4" t="s">
        <v>455</v>
      </c>
    </row>
    <row r="1503" spans="1:10">
      <c r="A1503" s="6" t="s">
        <v>2</v>
      </c>
      <c r="B1503" s="6">
        <v>6</v>
      </c>
      <c r="C1503" s="6" t="s">
        <v>99</v>
      </c>
      <c r="D1503" s="6" t="s">
        <v>98</v>
      </c>
      <c r="E1503" s="6" t="s">
        <v>471</v>
      </c>
      <c r="F1503" s="5">
        <v>-0.25602298999093343</v>
      </c>
      <c r="G1503" s="5">
        <v>1.081949</v>
      </c>
      <c r="H1503" s="5">
        <v>2.1984274059690612</v>
      </c>
      <c r="I1503" s="4" t="s">
        <v>470</v>
      </c>
      <c r="J1503" s="4" t="s">
        <v>95</v>
      </c>
    </row>
    <row r="1504" spans="1:10">
      <c r="A1504" s="6" t="s">
        <v>2</v>
      </c>
      <c r="B1504" s="6">
        <v>223</v>
      </c>
      <c r="C1504" s="6" t="s">
        <v>27</v>
      </c>
      <c r="D1504" s="6" t="s">
        <v>26</v>
      </c>
      <c r="E1504" s="6" t="s">
        <v>483</v>
      </c>
      <c r="F1504" s="5">
        <v>-0.25202082956840871</v>
      </c>
      <c r="G1504" s="5">
        <v>0.89002399999999993</v>
      </c>
      <c r="H1504" s="5">
        <v>1.0545944291347731</v>
      </c>
      <c r="I1504" s="4" t="s">
        <v>482</v>
      </c>
      <c r="J1504" s="4" t="s">
        <v>481</v>
      </c>
    </row>
    <row r="1505" spans="1:10">
      <c r="A1505" s="6" t="s">
        <v>2</v>
      </c>
      <c r="B1505" s="6">
        <v>218</v>
      </c>
      <c r="C1505" s="6" t="s">
        <v>27</v>
      </c>
      <c r="D1505" s="6" t="s">
        <v>26</v>
      </c>
      <c r="E1505" s="6" t="s">
        <v>350</v>
      </c>
      <c r="F1505" s="5">
        <v>-0.24701192231025909</v>
      </c>
      <c r="G1505" s="5">
        <v>0.82633299999999998</v>
      </c>
      <c r="H1505" s="5">
        <v>1.116387174531555</v>
      </c>
      <c r="I1505" s="4" t="s">
        <v>349</v>
      </c>
      <c r="J1505" s="4" t="s">
        <v>235</v>
      </c>
    </row>
    <row r="1506" spans="1:10">
      <c r="A1506" s="6" t="s">
        <v>2</v>
      </c>
      <c r="B1506" s="6">
        <v>3</v>
      </c>
      <c r="C1506" s="6" t="s">
        <v>99</v>
      </c>
      <c r="D1506" s="6" t="s">
        <v>111</v>
      </c>
      <c r="E1506" s="6" t="s">
        <v>564</v>
      </c>
      <c r="F1506" s="5">
        <v>0.24645048217415319</v>
      </c>
      <c r="G1506" s="5">
        <v>1.3515630000000001</v>
      </c>
      <c r="H1506" s="5">
        <v>1.259263605476354</v>
      </c>
      <c r="I1506" s="4" t="s">
        <v>563</v>
      </c>
      <c r="J1506" s="4" t="s">
        <v>108</v>
      </c>
    </row>
    <row r="1507" spans="1:10">
      <c r="A1507" s="6" t="s">
        <v>2</v>
      </c>
      <c r="B1507" s="6">
        <v>885</v>
      </c>
      <c r="C1507" s="6" t="s">
        <v>32</v>
      </c>
      <c r="D1507" s="6" t="s">
        <v>31</v>
      </c>
      <c r="E1507" s="6" t="s">
        <v>318</v>
      </c>
      <c r="F1507" s="5">
        <v>0.21763716102339359</v>
      </c>
      <c r="G1507" s="5">
        <v>1.50173</v>
      </c>
      <c r="H1507" s="5">
        <v>1.149180564313788</v>
      </c>
      <c r="I1507" s="4" t="s">
        <v>317</v>
      </c>
      <c r="J1507" s="4" t="s">
        <v>316</v>
      </c>
    </row>
    <row r="1508" spans="1:10">
      <c r="A1508" s="6" t="s">
        <v>2</v>
      </c>
      <c r="B1508" s="6">
        <v>225</v>
      </c>
      <c r="C1508" s="6" t="s">
        <v>27</v>
      </c>
      <c r="D1508" s="6" t="s">
        <v>26</v>
      </c>
      <c r="E1508" s="6" t="s">
        <v>478</v>
      </c>
      <c r="F1508" s="5">
        <v>-0.21307368556845219</v>
      </c>
      <c r="G1508" s="5">
        <v>0.63530900000000001</v>
      </c>
      <c r="H1508" s="5">
        <v>1.318501446336857</v>
      </c>
      <c r="I1508" s="4" t="s">
        <v>477</v>
      </c>
      <c r="J1508" s="4" t="s">
        <v>474</v>
      </c>
    </row>
    <row r="1509" spans="1:10">
      <c r="A1509" s="6" t="s">
        <v>2</v>
      </c>
      <c r="B1509" s="6">
        <v>2</v>
      </c>
      <c r="C1509" s="6" t="s">
        <v>99</v>
      </c>
      <c r="D1509" s="6" t="s">
        <v>111</v>
      </c>
      <c r="E1509" s="6" t="s">
        <v>450</v>
      </c>
      <c r="F1509" s="5">
        <v>-0.21105894642317541</v>
      </c>
      <c r="G1509" s="5">
        <v>0.74039500000000003</v>
      </c>
      <c r="H1509" s="5">
        <v>1.2965753437021179</v>
      </c>
      <c r="I1509" s="4" t="s">
        <v>449</v>
      </c>
      <c r="J1509" s="4" t="s">
        <v>108</v>
      </c>
    </row>
    <row r="1510" spans="1:10">
      <c r="A1510" s="6" t="s">
        <v>2</v>
      </c>
      <c r="B1510" s="6">
        <v>29</v>
      </c>
      <c r="C1510" s="6" t="s">
        <v>381</v>
      </c>
      <c r="D1510" s="6" t="s">
        <v>26</v>
      </c>
      <c r="E1510" s="6" t="s">
        <v>417</v>
      </c>
      <c r="F1510" s="5">
        <v>0.2004398499011209</v>
      </c>
      <c r="G1510" s="5">
        <v>1.944375</v>
      </c>
      <c r="H1510" s="5">
        <v>1.1218247808002799</v>
      </c>
      <c r="I1510" s="4" t="s">
        <v>416</v>
      </c>
      <c r="J1510" s="4" t="s">
        <v>415</v>
      </c>
    </row>
    <row r="1511" spans="1:10">
      <c r="A1511" s="6" t="s">
        <v>2</v>
      </c>
      <c r="B1511" s="6">
        <v>8</v>
      </c>
      <c r="C1511" s="6" t="s">
        <v>99</v>
      </c>
      <c r="D1511" s="6" t="s">
        <v>98</v>
      </c>
      <c r="E1511" s="6" t="s">
        <v>198</v>
      </c>
      <c r="F1511" s="5">
        <v>0.19853126126918291</v>
      </c>
      <c r="G1511" s="5">
        <v>1.0709230000000001</v>
      </c>
      <c r="H1511" s="5">
        <v>2.2006639648979069</v>
      </c>
      <c r="I1511" s="4" t="s">
        <v>197</v>
      </c>
      <c r="J1511" s="4" t="s">
        <v>95</v>
      </c>
    </row>
    <row r="1512" spans="1:10">
      <c r="A1512" s="6" t="s">
        <v>2</v>
      </c>
      <c r="B1512" s="6">
        <v>1000</v>
      </c>
      <c r="C1512" s="6" t="s">
        <v>32</v>
      </c>
      <c r="D1512" s="6" t="s">
        <v>31</v>
      </c>
      <c r="E1512" s="6" t="s">
        <v>619</v>
      </c>
      <c r="F1512" s="5">
        <v>0.1947202562249486</v>
      </c>
      <c r="G1512" s="5">
        <v>1.582819</v>
      </c>
      <c r="H1512" s="5">
        <v>1.0346723550913499</v>
      </c>
      <c r="I1512" s="4" t="s">
        <v>618</v>
      </c>
      <c r="J1512" s="4" t="s">
        <v>89</v>
      </c>
    </row>
    <row r="1513" spans="1:10">
      <c r="A1513" s="6" t="s">
        <v>2</v>
      </c>
      <c r="B1513" s="6">
        <v>833</v>
      </c>
      <c r="C1513" s="6" t="s">
        <v>32</v>
      </c>
      <c r="D1513" s="6" t="s">
        <v>31</v>
      </c>
      <c r="E1513" s="6" t="s">
        <v>621</v>
      </c>
      <c r="F1513" s="5">
        <v>-0.1926627523232303</v>
      </c>
      <c r="G1513" s="5">
        <v>0.80390299999999992</v>
      </c>
      <c r="H1513" s="5">
        <v>1.0067528478423811</v>
      </c>
      <c r="I1513" s="4" t="s">
        <v>620</v>
      </c>
      <c r="J1513" s="4" t="s">
        <v>218</v>
      </c>
    </row>
    <row r="1514" spans="1:10">
      <c r="A1514" s="6" t="s">
        <v>2</v>
      </c>
      <c r="B1514" s="6">
        <v>740</v>
      </c>
      <c r="C1514" s="6" t="s">
        <v>78</v>
      </c>
      <c r="D1514" s="6" t="s">
        <v>77</v>
      </c>
      <c r="E1514" s="6" t="s">
        <v>617</v>
      </c>
      <c r="F1514" s="5">
        <v>0.1911459183607315</v>
      </c>
      <c r="G1514" s="5">
        <v>1.7425269999999999</v>
      </c>
      <c r="H1514" s="5">
        <v>1.1690742657868309</v>
      </c>
      <c r="I1514" s="4" t="s">
        <v>616</v>
      </c>
      <c r="J1514" s="4" t="s">
        <v>74</v>
      </c>
    </row>
    <row r="1515" spans="1:10">
      <c r="A1515" s="6" t="s">
        <v>2</v>
      </c>
      <c r="B1515" s="6">
        <v>660</v>
      </c>
      <c r="C1515" s="6" t="s">
        <v>27</v>
      </c>
      <c r="D1515" s="6" t="s">
        <v>26</v>
      </c>
      <c r="E1515" s="6" t="s">
        <v>562</v>
      </c>
      <c r="F1515" s="5">
        <v>-0.19112751717407481</v>
      </c>
      <c r="G1515" s="5">
        <v>0.61739500000000003</v>
      </c>
      <c r="H1515" s="5">
        <v>1.3425441225190231</v>
      </c>
      <c r="I1515" s="4" t="s">
        <v>561</v>
      </c>
      <c r="J1515" s="4" t="s">
        <v>560</v>
      </c>
    </row>
    <row r="1516" spans="1:10">
      <c r="A1516" s="6" t="s">
        <v>2</v>
      </c>
      <c r="B1516" s="6">
        <v>1</v>
      </c>
      <c r="C1516" s="6" t="s">
        <v>99</v>
      </c>
      <c r="D1516" s="6" t="s">
        <v>111</v>
      </c>
      <c r="E1516" s="6" t="s">
        <v>467</v>
      </c>
      <c r="F1516" s="5">
        <v>-0.18391350221486241</v>
      </c>
      <c r="G1516" s="5">
        <v>0.74202900000000005</v>
      </c>
      <c r="H1516" s="5">
        <v>1.5095514175993701</v>
      </c>
      <c r="I1516" s="4" t="s">
        <v>466</v>
      </c>
      <c r="J1516" s="4" t="s">
        <v>108</v>
      </c>
    </row>
    <row r="1517" spans="1:10">
      <c r="A1517" s="6" t="s">
        <v>2</v>
      </c>
      <c r="B1517" s="6">
        <v>208</v>
      </c>
      <c r="C1517" s="6" t="s">
        <v>27</v>
      </c>
      <c r="D1517" s="6" t="s">
        <v>26</v>
      </c>
      <c r="E1517" s="6" t="s">
        <v>258</v>
      </c>
      <c r="F1517" s="5">
        <v>0.17965093240454469</v>
      </c>
      <c r="G1517" s="5">
        <v>1.820165</v>
      </c>
      <c r="H1517" s="5">
        <v>1.197173854903802</v>
      </c>
      <c r="I1517" s="4" t="s">
        <v>257</v>
      </c>
      <c r="J1517" s="4" t="s">
        <v>256</v>
      </c>
    </row>
    <row r="1518" spans="1:10">
      <c r="A1518" s="6" t="s">
        <v>2</v>
      </c>
      <c r="B1518" s="6">
        <v>190</v>
      </c>
      <c r="C1518" s="6" t="s">
        <v>27</v>
      </c>
      <c r="D1518" s="6" t="s">
        <v>26</v>
      </c>
      <c r="E1518" s="6" t="s">
        <v>465</v>
      </c>
      <c r="F1518" s="5">
        <v>-0.17688508019801491</v>
      </c>
      <c r="G1518" s="5">
        <v>0.816635</v>
      </c>
      <c r="H1518" s="5">
        <v>1.0987161103625871</v>
      </c>
      <c r="I1518" s="4" t="s">
        <v>464</v>
      </c>
      <c r="J1518" s="4" t="s">
        <v>235</v>
      </c>
    </row>
    <row r="1519" spans="1:10">
      <c r="A1519" s="6" t="s">
        <v>2</v>
      </c>
      <c r="B1519" s="6">
        <v>205</v>
      </c>
      <c r="C1519" s="6" t="s">
        <v>27</v>
      </c>
      <c r="D1519" s="6" t="s">
        <v>26</v>
      </c>
      <c r="E1519" s="6" t="s">
        <v>414</v>
      </c>
      <c r="F1519" s="5">
        <v>0.1733743036922499</v>
      </c>
      <c r="G1519" s="5">
        <v>2.0628799999999998</v>
      </c>
      <c r="H1519" s="5">
        <v>1.3671873830628121</v>
      </c>
      <c r="I1519" s="4" t="s">
        <v>413</v>
      </c>
      <c r="J1519" s="4" t="s">
        <v>256</v>
      </c>
    </row>
    <row r="1520" spans="1:10">
      <c r="A1520" s="6" t="s">
        <v>2</v>
      </c>
      <c r="B1520" s="6">
        <v>220</v>
      </c>
      <c r="C1520" s="6" t="s">
        <v>27</v>
      </c>
      <c r="D1520" s="6" t="s">
        <v>26</v>
      </c>
      <c r="E1520" s="6" t="s">
        <v>208</v>
      </c>
      <c r="F1520" s="5">
        <v>0.17297441985515949</v>
      </c>
      <c r="G1520" s="5">
        <v>1.204996</v>
      </c>
      <c r="H1520" s="5">
        <v>1.2481210419345929</v>
      </c>
      <c r="I1520" s="4" t="s">
        <v>207</v>
      </c>
      <c r="J1520" s="4" t="s">
        <v>206</v>
      </c>
    </row>
    <row r="1521" spans="1:10">
      <c r="A1521" s="6" t="s">
        <v>2</v>
      </c>
      <c r="B1521" s="6">
        <v>1023</v>
      </c>
      <c r="C1521" s="6" t="s">
        <v>32</v>
      </c>
      <c r="D1521" s="6" t="s">
        <v>31</v>
      </c>
      <c r="E1521" s="6" t="s">
        <v>91</v>
      </c>
      <c r="F1521" s="5">
        <v>0.17119601129870779</v>
      </c>
      <c r="G1521" s="5">
        <v>1.3245769999999999</v>
      </c>
      <c r="H1521" s="5">
        <v>1.127032934523893</v>
      </c>
      <c r="I1521" s="4" t="s">
        <v>90</v>
      </c>
      <c r="J1521" s="4" t="s">
        <v>89</v>
      </c>
    </row>
    <row r="1522" spans="1:10">
      <c r="A1522" s="6" t="s">
        <v>2</v>
      </c>
      <c r="B1522" s="6">
        <v>5</v>
      </c>
      <c r="C1522" s="6" t="s">
        <v>99</v>
      </c>
      <c r="D1522" s="6" t="s">
        <v>111</v>
      </c>
      <c r="E1522" s="6" t="s">
        <v>110</v>
      </c>
      <c r="F1522" s="5">
        <v>-0.16898326844734979</v>
      </c>
      <c r="G1522" s="5">
        <v>0.923898</v>
      </c>
      <c r="H1522" s="5">
        <v>1.064860585705206</v>
      </c>
      <c r="I1522" s="4" t="s">
        <v>109</v>
      </c>
      <c r="J1522" s="4" t="s">
        <v>108</v>
      </c>
    </row>
    <row r="1523" spans="1:10">
      <c r="A1523" s="6" t="s">
        <v>2</v>
      </c>
      <c r="B1523" s="6">
        <v>810</v>
      </c>
      <c r="C1523" s="6" t="s">
        <v>32</v>
      </c>
      <c r="D1523" s="6" t="s">
        <v>31</v>
      </c>
      <c r="E1523" s="6" t="s">
        <v>612</v>
      </c>
      <c r="F1523" s="5">
        <v>0.16033541353125849</v>
      </c>
      <c r="G1523" s="5">
        <v>1.621993</v>
      </c>
      <c r="H1523" s="5">
        <v>1.075911851028214</v>
      </c>
      <c r="I1523" s="4" t="s">
        <v>611</v>
      </c>
      <c r="J1523" s="4" t="s">
        <v>144</v>
      </c>
    </row>
    <row r="1524" spans="1:10">
      <c r="A1524" s="6" t="s">
        <v>2</v>
      </c>
      <c r="B1524" s="6">
        <v>191</v>
      </c>
      <c r="C1524" s="6" t="s">
        <v>27</v>
      </c>
      <c r="D1524" s="6" t="s">
        <v>26</v>
      </c>
      <c r="E1524" s="6" t="s">
        <v>459</v>
      </c>
      <c r="F1524" s="5">
        <v>-0.15801224677277409</v>
      </c>
      <c r="G1524" s="5">
        <v>0.86922800000000011</v>
      </c>
      <c r="H1524" s="5">
        <v>1.092806216375392</v>
      </c>
      <c r="I1524" s="4" t="s">
        <v>458</v>
      </c>
      <c r="J1524" s="4" t="s">
        <v>235</v>
      </c>
    </row>
    <row r="1525" spans="1:10">
      <c r="A1525" s="6" t="s">
        <v>2</v>
      </c>
      <c r="B1525" s="6">
        <v>203</v>
      </c>
      <c r="C1525" s="6" t="s">
        <v>27</v>
      </c>
      <c r="D1525" s="6" t="s">
        <v>26</v>
      </c>
      <c r="E1525" s="6" t="s">
        <v>275</v>
      </c>
      <c r="F1525" s="5">
        <v>-0.1577273285097556</v>
      </c>
      <c r="G1525" s="5">
        <v>0.78983700000000001</v>
      </c>
      <c r="H1525" s="5">
        <v>1.022171169660518</v>
      </c>
      <c r="I1525" s="4" t="s">
        <v>274</v>
      </c>
      <c r="J1525" s="4" t="s">
        <v>235</v>
      </c>
    </row>
    <row r="1526" spans="1:10">
      <c r="A1526" s="6" t="s">
        <v>2</v>
      </c>
      <c r="B1526" s="6">
        <v>896</v>
      </c>
      <c r="C1526" s="6" t="s">
        <v>32</v>
      </c>
      <c r="D1526" s="6" t="s">
        <v>31</v>
      </c>
      <c r="E1526" s="6" t="s">
        <v>338</v>
      </c>
      <c r="F1526" s="5">
        <v>0.15604421356182871</v>
      </c>
      <c r="G1526" s="5">
        <v>1.172952</v>
      </c>
      <c r="H1526" s="5">
        <v>1.0855098222752311</v>
      </c>
      <c r="I1526" s="4" t="s">
        <v>337</v>
      </c>
      <c r="J1526" s="4" t="s">
        <v>336</v>
      </c>
    </row>
    <row r="1527" spans="1:10">
      <c r="A1527" s="6" t="s">
        <v>2</v>
      </c>
      <c r="B1527" s="6">
        <v>207</v>
      </c>
      <c r="C1527" s="6" t="s">
        <v>27</v>
      </c>
      <c r="D1527" s="6" t="s">
        <v>26</v>
      </c>
      <c r="E1527" s="6" t="s">
        <v>615</v>
      </c>
      <c r="F1527" s="5">
        <v>0.15349904904998471</v>
      </c>
      <c r="G1527" s="5">
        <v>1.9626920000000001</v>
      </c>
      <c r="H1527" s="5">
        <v>1.074028052613953</v>
      </c>
      <c r="I1527" s="4" t="s">
        <v>614</v>
      </c>
      <c r="J1527" s="4" t="s">
        <v>613</v>
      </c>
    </row>
    <row r="1528" spans="1:10">
      <c r="A1528" s="6" t="s">
        <v>2</v>
      </c>
      <c r="B1528" s="6">
        <v>951</v>
      </c>
      <c r="C1528" s="6" t="s">
        <v>32</v>
      </c>
      <c r="D1528" s="6" t="s">
        <v>31</v>
      </c>
      <c r="E1528" s="6" t="s">
        <v>610</v>
      </c>
      <c r="F1528" s="5">
        <v>0.15104937175920849</v>
      </c>
      <c r="G1528" s="5">
        <v>1.518419</v>
      </c>
      <c r="H1528" s="5">
        <v>1.028512038096989</v>
      </c>
      <c r="I1528" s="4" t="s">
        <v>609</v>
      </c>
      <c r="J1528" s="4" t="s">
        <v>316</v>
      </c>
    </row>
    <row r="1529" spans="1:10">
      <c r="A1529" s="6" t="s">
        <v>2</v>
      </c>
      <c r="B1529" s="6">
        <v>204</v>
      </c>
      <c r="C1529" s="6" t="s">
        <v>27</v>
      </c>
      <c r="D1529" s="6" t="s">
        <v>26</v>
      </c>
      <c r="E1529" s="6" t="s">
        <v>380</v>
      </c>
      <c r="F1529" s="5">
        <v>0.14342722761039359</v>
      </c>
      <c r="G1529" s="5">
        <v>1.413179</v>
      </c>
      <c r="H1529" s="5">
        <v>1.0534848878627361</v>
      </c>
      <c r="I1529" s="4" t="s">
        <v>379</v>
      </c>
      <c r="J1529" s="4" t="s">
        <v>62</v>
      </c>
    </row>
    <row r="1530" spans="1:10">
      <c r="A1530" s="6" t="s">
        <v>2</v>
      </c>
      <c r="B1530" s="6">
        <v>803</v>
      </c>
      <c r="C1530" s="6" t="s">
        <v>32</v>
      </c>
      <c r="D1530" s="6" t="s">
        <v>31</v>
      </c>
      <c r="E1530" s="6" t="s">
        <v>608</v>
      </c>
      <c r="F1530" s="5">
        <v>0.13759645911099419</v>
      </c>
      <c r="G1530" s="5">
        <v>1.1204419999999999</v>
      </c>
      <c r="H1530" s="5">
        <v>1.1642323105673951</v>
      </c>
      <c r="I1530" s="4" t="s">
        <v>607</v>
      </c>
      <c r="J1530" s="4" t="s">
        <v>336</v>
      </c>
    </row>
    <row r="1531" spans="1:10">
      <c r="A1531" s="6" t="s">
        <v>2</v>
      </c>
      <c r="B1531" s="6">
        <v>189</v>
      </c>
      <c r="C1531" s="6" t="s">
        <v>27</v>
      </c>
      <c r="D1531" s="6" t="s">
        <v>26</v>
      </c>
      <c r="E1531" s="6" t="s">
        <v>429</v>
      </c>
      <c r="F1531" s="5">
        <v>-0.13674125859089151</v>
      </c>
      <c r="G1531" s="5">
        <v>0.83766399999999996</v>
      </c>
      <c r="H1531" s="5">
        <v>1.0276715921941231</v>
      </c>
      <c r="I1531" s="4" t="s">
        <v>428</v>
      </c>
      <c r="J1531" s="4" t="s">
        <v>235</v>
      </c>
    </row>
    <row r="1532" spans="1:10">
      <c r="A1532" s="6" t="s">
        <v>2</v>
      </c>
      <c r="B1532" s="6">
        <v>192</v>
      </c>
      <c r="C1532" s="6" t="s">
        <v>27</v>
      </c>
      <c r="D1532" s="6" t="s">
        <v>26</v>
      </c>
      <c r="E1532" s="6" t="s">
        <v>454</v>
      </c>
      <c r="F1532" s="5">
        <v>-0.13415761415150959</v>
      </c>
      <c r="G1532" s="5">
        <v>0.76529399999999992</v>
      </c>
      <c r="H1532" s="5">
        <v>1.050833346653957</v>
      </c>
      <c r="I1532" s="4" t="s">
        <v>453</v>
      </c>
      <c r="J1532" s="4" t="s">
        <v>235</v>
      </c>
    </row>
    <row r="1533" spans="1:10">
      <c r="A1533" s="6" t="s">
        <v>2</v>
      </c>
      <c r="B1533" s="6">
        <v>34</v>
      </c>
      <c r="C1533" s="6" t="s">
        <v>381</v>
      </c>
      <c r="D1533" s="6" t="s">
        <v>26</v>
      </c>
      <c r="E1533" s="6" t="s">
        <v>414</v>
      </c>
      <c r="F1533" s="5">
        <v>0.13123254413214641</v>
      </c>
      <c r="G1533" s="5">
        <v>2.3920659999999998</v>
      </c>
      <c r="H1533" s="5">
        <v>1.425800982342506</v>
      </c>
      <c r="I1533" s="4" t="s">
        <v>413</v>
      </c>
      <c r="J1533" s="4" t="s">
        <v>256</v>
      </c>
    </row>
    <row r="1534" spans="1:10">
      <c r="A1534" s="6" t="s">
        <v>2</v>
      </c>
      <c r="B1534" s="6">
        <v>723</v>
      </c>
      <c r="C1534" s="6" t="s">
        <v>27</v>
      </c>
      <c r="D1534" s="6" t="s">
        <v>26</v>
      </c>
      <c r="E1534" s="6" t="s">
        <v>606</v>
      </c>
      <c r="F1534" s="5">
        <v>0.13093646377377821</v>
      </c>
      <c r="G1534" s="5">
        <v>1.5146090000000001</v>
      </c>
      <c r="H1534" s="5">
        <v>1.0125589606000289</v>
      </c>
      <c r="I1534" s="4" t="s">
        <v>605</v>
      </c>
      <c r="J1534" s="4" t="s">
        <v>86</v>
      </c>
    </row>
    <row r="1535" spans="1:10">
      <c r="A1535" s="6" t="s">
        <v>2</v>
      </c>
      <c r="B1535" s="6">
        <v>9</v>
      </c>
      <c r="C1535" s="6" t="s">
        <v>99</v>
      </c>
      <c r="D1535" s="6" t="s">
        <v>98</v>
      </c>
      <c r="E1535" s="6" t="s">
        <v>226</v>
      </c>
      <c r="F1535" s="5">
        <v>-0.12698953765326129</v>
      </c>
      <c r="G1535" s="5">
        <v>0.78290000000000004</v>
      </c>
      <c r="H1535" s="5">
        <v>1.2755077417960821</v>
      </c>
      <c r="I1535" s="4" t="s">
        <v>225</v>
      </c>
      <c r="J1535" s="4" t="s">
        <v>95</v>
      </c>
    </row>
    <row r="1536" spans="1:10">
      <c r="A1536" s="6" t="s">
        <v>2</v>
      </c>
      <c r="B1536" s="6">
        <v>186</v>
      </c>
      <c r="C1536" s="6" t="s">
        <v>27</v>
      </c>
      <c r="D1536" s="6" t="s">
        <v>26</v>
      </c>
      <c r="E1536" s="6" t="s">
        <v>392</v>
      </c>
      <c r="F1536" s="5">
        <v>-0.1249834391956977</v>
      </c>
      <c r="G1536" s="5">
        <v>0.80313999999999997</v>
      </c>
      <c r="H1536" s="5">
        <v>1.017986184408368</v>
      </c>
      <c r="I1536" s="4" t="s">
        <v>391</v>
      </c>
      <c r="J1536" s="4" t="s">
        <v>235</v>
      </c>
    </row>
    <row r="1537" spans="1:10">
      <c r="A1537" s="6" t="s">
        <v>2</v>
      </c>
      <c r="B1537" s="6">
        <v>194</v>
      </c>
      <c r="C1537" s="6" t="s">
        <v>27</v>
      </c>
      <c r="D1537" s="6" t="s">
        <v>26</v>
      </c>
      <c r="E1537" s="6" t="s">
        <v>406</v>
      </c>
      <c r="F1537" s="5">
        <v>0.1228653130704519</v>
      </c>
      <c r="G1537" s="5">
        <v>1.879726</v>
      </c>
      <c r="H1537" s="5">
        <v>1.283422530989403</v>
      </c>
      <c r="I1537" s="4" t="s">
        <v>405</v>
      </c>
      <c r="J1537" s="4" t="s">
        <v>235</v>
      </c>
    </row>
    <row r="1538" spans="1:10">
      <c r="A1538" s="6" t="s">
        <v>2</v>
      </c>
      <c r="B1538" s="6">
        <v>193</v>
      </c>
      <c r="C1538" s="6" t="s">
        <v>27</v>
      </c>
      <c r="D1538" s="6" t="s">
        <v>26</v>
      </c>
      <c r="E1538" s="6" t="s">
        <v>604</v>
      </c>
      <c r="F1538" s="5">
        <v>0.1197151884033936</v>
      </c>
      <c r="G1538" s="5">
        <v>1.760094</v>
      </c>
      <c r="H1538" s="5">
        <v>1.093273507190164</v>
      </c>
      <c r="I1538" s="4" t="s">
        <v>603</v>
      </c>
      <c r="J1538" s="4" t="s">
        <v>235</v>
      </c>
    </row>
    <row r="1539" spans="1:10">
      <c r="A1539" s="6" t="s">
        <v>2</v>
      </c>
      <c r="B1539" s="6">
        <v>201</v>
      </c>
      <c r="C1539" s="6" t="s">
        <v>27</v>
      </c>
      <c r="D1539" s="6" t="s">
        <v>26</v>
      </c>
      <c r="E1539" s="6" t="s">
        <v>421</v>
      </c>
      <c r="F1539" s="5">
        <v>-0.1190789817022348</v>
      </c>
      <c r="G1539" s="5">
        <v>0.96700600000000003</v>
      </c>
      <c r="H1539" s="5">
        <v>1.020820085784329</v>
      </c>
      <c r="I1539" s="4" t="s">
        <v>420</v>
      </c>
      <c r="J1539" s="4" t="s">
        <v>62</v>
      </c>
    </row>
    <row r="1540" spans="1:10">
      <c r="A1540" s="6" t="s">
        <v>2</v>
      </c>
      <c r="B1540" s="6">
        <v>1009</v>
      </c>
      <c r="C1540" s="6" t="s">
        <v>32</v>
      </c>
      <c r="D1540" s="6" t="s">
        <v>31</v>
      </c>
      <c r="E1540" s="6" t="s">
        <v>53</v>
      </c>
      <c r="F1540" s="5">
        <v>0.1183753312030284</v>
      </c>
      <c r="G1540" s="5">
        <v>1.386941</v>
      </c>
      <c r="H1540" s="5">
        <v>1.099475608357747</v>
      </c>
      <c r="I1540" s="4" t="s">
        <v>52</v>
      </c>
      <c r="J1540" s="4" t="s">
        <v>51</v>
      </c>
    </row>
    <row r="1541" spans="1:10">
      <c r="A1541" s="6" t="s">
        <v>2</v>
      </c>
      <c r="B1541" s="6">
        <v>184</v>
      </c>
      <c r="C1541" s="6" t="s">
        <v>27</v>
      </c>
      <c r="D1541" s="6" t="s">
        <v>26</v>
      </c>
      <c r="E1541" s="6" t="s">
        <v>237</v>
      </c>
      <c r="F1541" s="5">
        <v>-0.11808111335377371</v>
      </c>
      <c r="G1541" s="5">
        <v>0.83353999999999995</v>
      </c>
      <c r="H1541" s="5">
        <v>1.023040808982326</v>
      </c>
      <c r="I1541" s="4" t="s">
        <v>236</v>
      </c>
      <c r="J1541" s="4" t="s">
        <v>235</v>
      </c>
    </row>
    <row r="1542" spans="1:10">
      <c r="A1542" s="6" t="s">
        <v>2</v>
      </c>
      <c r="B1542" s="6">
        <v>197</v>
      </c>
      <c r="C1542" s="6" t="s">
        <v>27</v>
      </c>
      <c r="D1542" s="6" t="s">
        <v>26</v>
      </c>
      <c r="E1542" s="6" t="s">
        <v>417</v>
      </c>
      <c r="F1542" s="5">
        <v>0.1137891433331676</v>
      </c>
      <c r="G1542" s="5">
        <v>1.724763</v>
      </c>
      <c r="H1542" s="5">
        <v>1.0908892210252099</v>
      </c>
      <c r="I1542" s="4" t="s">
        <v>416</v>
      </c>
      <c r="J1542" s="4" t="s">
        <v>415</v>
      </c>
    </row>
    <row r="1543" spans="1:10">
      <c r="A1543" s="6" t="s">
        <v>2</v>
      </c>
      <c r="B1543" s="6">
        <v>216</v>
      </c>
      <c r="C1543" s="6" t="s">
        <v>27</v>
      </c>
      <c r="D1543" s="6" t="s">
        <v>26</v>
      </c>
      <c r="E1543" s="6" t="s">
        <v>64</v>
      </c>
      <c r="F1543" s="5">
        <v>0.11375426791745361</v>
      </c>
      <c r="G1543" s="5">
        <v>1.3071489999999999</v>
      </c>
      <c r="H1543" s="5">
        <v>1.048341680091184</v>
      </c>
      <c r="I1543" s="4" t="s">
        <v>63</v>
      </c>
      <c r="J1543" s="4" t="s">
        <v>62</v>
      </c>
    </row>
    <row r="1544" spans="1:10">
      <c r="A1544" s="6" t="s">
        <v>2</v>
      </c>
      <c r="B1544" s="6">
        <v>188</v>
      </c>
      <c r="C1544" s="6" t="s">
        <v>27</v>
      </c>
      <c r="D1544" s="6" t="s">
        <v>26</v>
      </c>
      <c r="E1544" s="6" t="s">
        <v>387</v>
      </c>
      <c r="F1544" s="5">
        <v>-0.11308760427972731</v>
      </c>
      <c r="G1544" s="5">
        <v>0.85797900000000005</v>
      </c>
      <c r="H1544" s="5">
        <v>1.0914069667579089</v>
      </c>
      <c r="I1544" s="4" t="s">
        <v>386</v>
      </c>
      <c r="J1544" s="4" t="s">
        <v>235</v>
      </c>
    </row>
    <row r="1545" spans="1:10">
      <c r="A1545" s="6" t="s">
        <v>2</v>
      </c>
      <c r="B1545" s="6">
        <v>796</v>
      </c>
      <c r="C1545" s="6" t="s">
        <v>32</v>
      </c>
      <c r="D1545" s="6" t="s">
        <v>31</v>
      </c>
      <c r="E1545" s="6" t="s">
        <v>602</v>
      </c>
      <c r="F1545" s="5">
        <v>0.1088082039277883</v>
      </c>
      <c r="G1545" s="5">
        <v>1.1061350000000001</v>
      </c>
      <c r="H1545" s="5">
        <v>1.0060840853688111</v>
      </c>
      <c r="I1545" s="4" t="s">
        <v>601</v>
      </c>
      <c r="J1545" s="4" t="s">
        <v>550</v>
      </c>
    </row>
    <row r="1546" spans="1:10">
      <c r="A1546" s="6" t="s">
        <v>2</v>
      </c>
      <c r="B1546" s="6">
        <v>980</v>
      </c>
      <c r="C1546" s="6" t="s">
        <v>32</v>
      </c>
      <c r="D1546" s="6" t="s">
        <v>31</v>
      </c>
      <c r="E1546" s="6" t="s">
        <v>410</v>
      </c>
      <c r="F1546" s="5">
        <v>0.1070353451820787</v>
      </c>
      <c r="G1546" s="5">
        <v>1.5152680000000001</v>
      </c>
      <c r="H1546" s="5">
        <v>1.0664472776636009</v>
      </c>
      <c r="I1546" s="4" t="s">
        <v>409</v>
      </c>
      <c r="J1546" s="4" t="s">
        <v>199</v>
      </c>
    </row>
    <row r="1547" spans="1:10">
      <c r="A1547" s="6" t="s">
        <v>2</v>
      </c>
      <c r="B1547" s="6">
        <v>37</v>
      </c>
      <c r="C1547" s="6" t="s">
        <v>381</v>
      </c>
      <c r="D1547" s="6" t="s">
        <v>26</v>
      </c>
      <c r="E1547" s="6" t="s">
        <v>350</v>
      </c>
      <c r="F1547" s="5">
        <v>-0.1022775924788612</v>
      </c>
      <c r="G1547" s="5">
        <v>1.1244879999999999</v>
      </c>
      <c r="H1547" s="5">
        <v>1.1951322717920669</v>
      </c>
      <c r="I1547" s="4" t="s">
        <v>349</v>
      </c>
      <c r="J1547" s="4" t="s">
        <v>235</v>
      </c>
    </row>
    <row r="1548" spans="1:10">
      <c r="A1548" s="6" t="s">
        <v>2</v>
      </c>
      <c r="B1548" s="6">
        <v>975</v>
      </c>
      <c r="C1548" s="6" t="s">
        <v>32</v>
      </c>
      <c r="D1548" s="6" t="s">
        <v>31</v>
      </c>
      <c r="E1548" s="6" t="s">
        <v>598</v>
      </c>
      <c r="F1548" s="5">
        <v>0.1017897806941498</v>
      </c>
      <c r="G1548" s="5">
        <v>1.5080199999999999</v>
      </c>
      <c r="H1548" s="5">
        <v>1.128140869010152</v>
      </c>
      <c r="I1548" s="4" t="s">
        <v>597</v>
      </c>
      <c r="J1548" s="4" t="s">
        <v>199</v>
      </c>
    </row>
    <row r="1549" spans="1:10">
      <c r="A1549" s="6" t="s">
        <v>2</v>
      </c>
      <c r="B1549" s="6">
        <v>35</v>
      </c>
      <c r="C1549" s="6" t="s">
        <v>381</v>
      </c>
      <c r="D1549" s="6" t="s">
        <v>26</v>
      </c>
      <c r="E1549" s="6" t="s">
        <v>258</v>
      </c>
      <c r="F1549" s="5">
        <v>0.1015842908085411</v>
      </c>
      <c r="G1549" s="5">
        <v>2.0979209999999999</v>
      </c>
      <c r="H1549" s="5">
        <v>1.2743626965302419</v>
      </c>
      <c r="I1549" s="4" t="s">
        <v>257</v>
      </c>
      <c r="J1549" s="4" t="s">
        <v>256</v>
      </c>
    </row>
    <row r="1550" spans="1:10">
      <c r="A1550" s="6" t="s">
        <v>2</v>
      </c>
      <c r="B1550" s="6">
        <v>968</v>
      </c>
      <c r="C1550" s="6" t="s">
        <v>32</v>
      </c>
      <c r="D1550" s="6" t="s">
        <v>31</v>
      </c>
      <c r="E1550" s="6" t="s">
        <v>333</v>
      </c>
      <c r="F1550" s="5">
        <v>-0.1004125517496275</v>
      </c>
      <c r="G1550" s="5">
        <v>1.127616</v>
      </c>
      <c r="H1550" s="5">
        <v>1.073585684990578</v>
      </c>
      <c r="I1550" s="4" t="s">
        <v>332</v>
      </c>
      <c r="J1550" s="4" t="s">
        <v>316</v>
      </c>
    </row>
    <row r="1551" spans="1:10">
      <c r="A1551" s="6" t="s">
        <v>2</v>
      </c>
      <c r="B1551" s="6">
        <v>1026</v>
      </c>
      <c r="C1551" s="6" t="s">
        <v>99</v>
      </c>
      <c r="D1551" s="6" t="s">
        <v>98</v>
      </c>
      <c r="E1551" s="6" t="s">
        <v>97</v>
      </c>
      <c r="F1551" s="5">
        <v>-0.1002102647071129</v>
      </c>
      <c r="G1551" s="5">
        <v>1.0851</v>
      </c>
      <c r="H1551" s="5">
        <v>1.2233553090165761</v>
      </c>
      <c r="I1551" s="4" t="s">
        <v>96</v>
      </c>
      <c r="J1551" s="4" t="s">
        <v>95</v>
      </c>
    </row>
    <row r="1552" spans="1:10">
      <c r="A1552" s="6" t="s">
        <v>2</v>
      </c>
      <c r="B1552" s="6">
        <v>778</v>
      </c>
      <c r="C1552" s="6" t="s">
        <v>32</v>
      </c>
      <c r="D1552" s="6" t="s">
        <v>31</v>
      </c>
      <c r="E1552" s="6" t="s">
        <v>600</v>
      </c>
      <c r="F1552" s="5">
        <v>9.9948424232806879E-2</v>
      </c>
      <c r="G1552" s="5">
        <v>1.2806120000000001</v>
      </c>
      <c r="H1552" s="5">
        <v>1.0504667377389489</v>
      </c>
      <c r="I1552" s="4" t="s">
        <v>599</v>
      </c>
      <c r="J1552" s="4" t="s">
        <v>28</v>
      </c>
    </row>
    <row r="1553" spans="1:10">
      <c r="A1553" s="6" t="s">
        <v>2</v>
      </c>
      <c r="B1553" s="6">
        <v>36</v>
      </c>
      <c r="C1553" s="6" t="s">
        <v>381</v>
      </c>
      <c r="D1553" s="6" t="s">
        <v>26</v>
      </c>
      <c r="E1553" s="6" t="s">
        <v>527</v>
      </c>
      <c r="F1553" s="5">
        <v>9.7105406456853241E-2</v>
      </c>
      <c r="G1553" s="5">
        <v>1.6147560000000001</v>
      </c>
      <c r="H1553" s="5">
        <v>1.2002857078351159</v>
      </c>
      <c r="I1553" s="4" t="s">
        <v>526</v>
      </c>
      <c r="J1553" s="4" t="s">
        <v>525</v>
      </c>
    </row>
    <row r="1554" spans="1:10">
      <c r="A1554" s="6" t="s">
        <v>2</v>
      </c>
      <c r="B1554" s="6">
        <v>196</v>
      </c>
      <c r="C1554" s="6" t="s">
        <v>27</v>
      </c>
      <c r="D1554" s="6" t="s">
        <v>26</v>
      </c>
      <c r="E1554" s="6" t="s">
        <v>596</v>
      </c>
      <c r="F1554" s="5">
        <v>9.5657891460213168E-2</v>
      </c>
      <c r="G1554" s="5">
        <v>1.307879</v>
      </c>
      <c r="H1554" s="5">
        <v>1.0463867442015899</v>
      </c>
      <c r="I1554" s="4" t="s">
        <v>595</v>
      </c>
      <c r="J1554" s="4" t="s">
        <v>235</v>
      </c>
    </row>
    <row r="1555" spans="1:10">
      <c r="A1555" s="6" t="s">
        <v>2</v>
      </c>
      <c r="B1555" s="6">
        <v>828</v>
      </c>
      <c r="C1555" s="6" t="s">
        <v>32</v>
      </c>
      <c r="D1555" s="6" t="s">
        <v>31</v>
      </c>
      <c r="E1555" s="6" t="s">
        <v>588</v>
      </c>
      <c r="F1555" s="5">
        <v>8.785462509926352E-2</v>
      </c>
      <c r="G1555" s="5">
        <v>1.3850119999999999</v>
      </c>
      <c r="H1555" s="5">
        <v>1.036071646075297</v>
      </c>
      <c r="I1555" s="4" t="s">
        <v>587</v>
      </c>
      <c r="J1555" s="4" t="s">
        <v>89</v>
      </c>
    </row>
    <row r="1556" spans="1:10">
      <c r="A1556" s="6" t="s">
        <v>2</v>
      </c>
      <c r="B1556" s="6">
        <v>195</v>
      </c>
      <c r="C1556" s="6" t="s">
        <v>27</v>
      </c>
      <c r="D1556" s="6" t="s">
        <v>26</v>
      </c>
      <c r="E1556" s="6" t="s">
        <v>592</v>
      </c>
      <c r="F1556" s="5">
        <v>8.6842327632983218E-2</v>
      </c>
      <c r="G1556" s="5">
        <v>1.591728</v>
      </c>
      <c r="H1556" s="5">
        <v>1.1217624005674089</v>
      </c>
      <c r="I1556" s="4" t="s">
        <v>591</v>
      </c>
      <c r="J1556" s="4" t="s">
        <v>235</v>
      </c>
    </row>
    <row r="1557" spans="1:10">
      <c r="A1557" s="6" t="s">
        <v>2</v>
      </c>
      <c r="B1557" s="6">
        <v>839</v>
      </c>
      <c r="C1557" s="6" t="s">
        <v>32</v>
      </c>
      <c r="D1557" s="6" t="s">
        <v>31</v>
      </c>
      <c r="E1557" s="6" t="s">
        <v>594</v>
      </c>
      <c r="F1557" s="5">
        <v>-8.6020939347932396E-2</v>
      </c>
      <c r="G1557" s="5">
        <v>0.81912099999999999</v>
      </c>
      <c r="H1557" s="5">
        <v>1.0081322888627491</v>
      </c>
      <c r="I1557" s="4" t="s">
        <v>593</v>
      </c>
      <c r="J1557" s="4" t="s">
        <v>536</v>
      </c>
    </row>
    <row r="1558" spans="1:10">
      <c r="A1558" s="6" t="s">
        <v>2</v>
      </c>
      <c r="B1558" s="6">
        <v>793</v>
      </c>
      <c r="C1558" s="6" t="s">
        <v>32</v>
      </c>
      <c r="D1558" s="6" t="s">
        <v>31</v>
      </c>
      <c r="E1558" s="6" t="s">
        <v>590</v>
      </c>
      <c r="F1558" s="5">
        <v>8.4775593858326642E-2</v>
      </c>
      <c r="G1558" s="5">
        <v>1.56656</v>
      </c>
      <c r="H1558" s="5">
        <v>1.04324387382724</v>
      </c>
      <c r="I1558" s="4" t="s">
        <v>589</v>
      </c>
      <c r="J1558" s="4" t="s">
        <v>402</v>
      </c>
    </row>
    <row r="1559" spans="1:10">
      <c r="A1559" s="6" t="s">
        <v>2</v>
      </c>
      <c r="B1559" s="6">
        <v>984</v>
      </c>
      <c r="C1559" s="6" t="s">
        <v>32</v>
      </c>
      <c r="D1559" s="6" t="s">
        <v>31</v>
      </c>
      <c r="E1559" s="6" t="s">
        <v>228</v>
      </c>
      <c r="F1559" s="5">
        <v>-8.1828919884153486E-2</v>
      </c>
      <c r="G1559" s="5">
        <v>1.036529</v>
      </c>
      <c r="H1559" s="5">
        <v>1.023609824878265</v>
      </c>
      <c r="I1559" s="4" t="s">
        <v>227</v>
      </c>
      <c r="J1559" s="4" t="s">
        <v>218</v>
      </c>
    </row>
    <row r="1560" spans="1:10">
      <c r="A1560" s="6" t="s">
        <v>2</v>
      </c>
      <c r="B1560" s="6">
        <v>505</v>
      </c>
      <c r="C1560" s="6" t="s">
        <v>27</v>
      </c>
      <c r="D1560" s="6" t="s">
        <v>26</v>
      </c>
      <c r="E1560" s="6" t="s">
        <v>196</v>
      </c>
      <c r="F1560" s="5">
        <v>7.6544711553320613E-2</v>
      </c>
      <c r="G1560" s="5">
        <v>1.166226</v>
      </c>
      <c r="H1560" s="5">
        <v>1.1287989323819909</v>
      </c>
      <c r="I1560" s="4" t="s">
        <v>195</v>
      </c>
      <c r="J1560" s="4" t="s">
        <v>68</v>
      </c>
    </row>
    <row r="1561" spans="1:10">
      <c r="A1561" s="6" t="s">
        <v>2</v>
      </c>
      <c r="B1561" s="6">
        <v>797</v>
      </c>
      <c r="C1561" s="6" t="s">
        <v>32</v>
      </c>
      <c r="D1561" s="6" t="s">
        <v>31</v>
      </c>
      <c r="E1561" s="6" t="s">
        <v>30</v>
      </c>
      <c r="F1561" s="5">
        <v>7.437329911112818E-2</v>
      </c>
      <c r="G1561" s="5">
        <v>1.169062</v>
      </c>
      <c r="H1561" s="5">
        <v>1.1075606119636541</v>
      </c>
      <c r="I1561" s="4" t="s">
        <v>29</v>
      </c>
      <c r="J1561" s="4" t="s">
        <v>28</v>
      </c>
    </row>
    <row r="1562" spans="1:10">
      <c r="A1562" s="6" t="s">
        <v>2</v>
      </c>
      <c r="B1562" s="6">
        <v>953</v>
      </c>
      <c r="C1562" s="6" t="s">
        <v>32</v>
      </c>
      <c r="D1562" s="6" t="s">
        <v>31</v>
      </c>
      <c r="E1562" s="6" t="s">
        <v>217</v>
      </c>
      <c r="F1562" s="5">
        <v>7.1037372304242147E-2</v>
      </c>
      <c r="G1562" s="5">
        <v>1.4081079999999999</v>
      </c>
      <c r="H1562" s="5">
        <v>1.1056032831547269</v>
      </c>
      <c r="I1562" s="4" t="s">
        <v>216</v>
      </c>
      <c r="J1562" s="4" t="s">
        <v>51</v>
      </c>
    </row>
    <row r="1563" spans="1:10">
      <c r="A1563" s="6" t="s">
        <v>2</v>
      </c>
      <c r="B1563" s="6">
        <v>28</v>
      </c>
      <c r="C1563" s="6" t="s">
        <v>381</v>
      </c>
      <c r="D1563" s="6" t="s">
        <v>26</v>
      </c>
      <c r="E1563" s="6" t="s">
        <v>406</v>
      </c>
      <c r="F1563" s="5">
        <v>6.9502772167033863E-2</v>
      </c>
      <c r="G1563" s="5">
        <v>2.214289</v>
      </c>
      <c r="H1563" s="5">
        <v>1.197802060055162</v>
      </c>
      <c r="I1563" s="4" t="s">
        <v>405</v>
      </c>
      <c r="J1563" s="4" t="s">
        <v>235</v>
      </c>
    </row>
    <row r="1564" spans="1:10">
      <c r="A1564" s="6" t="s">
        <v>2</v>
      </c>
      <c r="B1564" s="6">
        <v>209</v>
      </c>
      <c r="C1564" s="6" t="s">
        <v>27</v>
      </c>
      <c r="D1564" s="6" t="s">
        <v>26</v>
      </c>
      <c r="E1564" s="6" t="s">
        <v>527</v>
      </c>
      <c r="F1564" s="5">
        <v>6.9222265460217536E-2</v>
      </c>
      <c r="G1564" s="5">
        <v>1.292292</v>
      </c>
      <c r="H1564" s="5">
        <v>1.12522580156986</v>
      </c>
      <c r="I1564" s="4" t="s">
        <v>526</v>
      </c>
      <c r="J1564" s="4" t="s">
        <v>525</v>
      </c>
    </row>
    <row r="1565" spans="1:10">
      <c r="A1565" s="6" t="s">
        <v>2</v>
      </c>
      <c r="B1565" s="6">
        <v>872</v>
      </c>
      <c r="C1565" s="6" t="s">
        <v>32</v>
      </c>
      <c r="D1565" s="6" t="s">
        <v>31</v>
      </c>
      <c r="E1565" s="6" t="s">
        <v>581</v>
      </c>
      <c r="F1565" s="5">
        <v>5.9927517599473387E-2</v>
      </c>
      <c r="G1565" s="5">
        <v>1.097367</v>
      </c>
      <c r="H1565" s="5">
        <v>1.06043593040184</v>
      </c>
      <c r="I1565" s="4" t="s">
        <v>580</v>
      </c>
      <c r="J1565" s="4" t="s">
        <v>79</v>
      </c>
    </row>
    <row r="1566" spans="1:10">
      <c r="A1566" s="6" t="s">
        <v>2</v>
      </c>
      <c r="B1566" s="6">
        <v>804</v>
      </c>
      <c r="C1566" s="6" t="s">
        <v>32</v>
      </c>
      <c r="D1566" s="6" t="s">
        <v>31</v>
      </c>
      <c r="E1566" s="6" t="s">
        <v>579</v>
      </c>
      <c r="F1566" s="5">
        <v>5.9903145486896722E-2</v>
      </c>
      <c r="G1566" s="5">
        <v>1.2178949999999999</v>
      </c>
      <c r="H1566" s="5">
        <v>1.052192429532733</v>
      </c>
      <c r="I1566" s="4" t="s">
        <v>578</v>
      </c>
      <c r="J1566" s="4" t="s">
        <v>199</v>
      </c>
    </row>
    <row r="1567" spans="1:10">
      <c r="A1567" s="6" t="s">
        <v>2</v>
      </c>
      <c r="B1567" s="6">
        <v>221</v>
      </c>
      <c r="C1567" s="6" t="s">
        <v>27</v>
      </c>
      <c r="D1567" s="6" t="s">
        <v>26</v>
      </c>
      <c r="E1567" s="6" t="s">
        <v>396</v>
      </c>
      <c r="F1567" s="5">
        <v>-5.8529843867510672E-2</v>
      </c>
      <c r="G1567" s="5">
        <v>1.086101</v>
      </c>
      <c r="H1567" s="5">
        <v>1.0837333956261359</v>
      </c>
      <c r="I1567" s="4" t="s">
        <v>395</v>
      </c>
      <c r="J1567" s="4" t="s">
        <v>86</v>
      </c>
    </row>
    <row r="1568" spans="1:10">
      <c r="A1568" s="6" t="s">
        <v>2</v>
      </c>
      <c r="B1568" s="6">
        <v>714</v>
      </c>
      <c r="C1568" s="6" t="s">
        <v>27</v>
      </c>
      <c r="D1568" s="6" t="s">
        <v>26</v>
      </c>
      <c r="E1568" s="6" t="s">
        <v>584</v>
      </c>
      <c r="F1568" s="5">
        <v>5.8037304836009787E-2</v>
      </c>
      <c r="G1568" s="5">
        <v>1.2266250000000001</v>
      </c>
      <c r="H1568" s="5">
        <v>1.038049699669122</v>
      </c>
      <c r="I1568" s="4" t="s">
        <v>583</v>
      </c>
      <c r="J1568" s="4" t="s">
        <v>582</v>
      </c>
    </row>
    <row r="1569" spans="1:10">
      <c r="A1569" s="6" t="s">
        <v>2</v>
      </c>
      <c r="B1569" s="6">
        <v>198</v>
      </c>
      <c r="C1569" s="6" t="s">
        <v>27</v>
      </c>
      <c r="D1569" s="6" t="s">
        <v>26</v>
      </c>
      <c r="E1569" s="6" t="s">
        <v>586</v>
      </c>
      <c r="F1569" s="5">
        <v>-5.6245985668700579E-2</v>
      </c>
      <c r="G1569" s="5">
        <v>0.99954600000000005</v>
      </c>
      <c r="H1569" s="5">
        <v>1.135904792275656</v>
      </c>
      <c r="I1569" s="4" t="s">
        <v>585</v>
      </c>
      <c r="J1569" s="4" t="s">
        <v>62</v>
      </c>
    </row>
    <row r="1570" spans="1:10">
      <c r="A1570" s="6" t="s">
        <v>2</v>
      </c>
      <c r="B1570" s="6">
        <v>691</v>
      </c>
      <c r="C1570" s="6" t="s">
        <v>27</v>
      </c>
      <c r="D1570" s="6" t="s">
        <v>26</v>
      </c>
      <c r="E1570" s="6" t="s">
        <v>577</v>
      </c>
      <c r="F1570" s="5">
        <v>5.6030193671160529E-2</v>
      </c>
      <c r="G1570" s="5">
        <v>1.0987039999999999</v>
      </c>
      <c r="H1570" s="5">
        <v>1.032947462054234</v>
      </c>
      <c r="I1570" s="4" t="s">
        <v>576</v>
      </c>
      <c r="J1570" s="4" t="s">
        <v>269</v>
      </c>
    </row>
    <row r="1571" spans="1:10">
      <c r="A1571" s="6" t="s">
        <v>2</v>
      </c>
      <c r="B1571" s="6">
        <v>759</v>
      </c>
      <c r="C1571" s="6" t="s">
        <v>32</v>
      </c>
      <c r="D1571" s="6" t="s">
        <v>31</v>
      </c>
      <c r="E1571" s="6" t="s">
        <v>529</v>
      </c>
      <c r="F1571" s="5">
        <v>5.5379016025936458E-2</v>
      </c>
      <c r="G1571" s="5">
        <v>1.3772979999999999</v>
      </c>
      <c r="H1571" s="5">
        <v>1.1348095719707729</v>
      </c>
      <c r="I1571" s="4" t="s">
        <v>528</v>
      </c>
      <c r="J1571" s="4" t="s">
        <v>147</v>
      </c>
    </row>
    <row r="1572" spans="1:10">
      <c r="A1572" s="6" t="s">
        <v>2</v>
      </c>
      <c r="B1572" s="6">
        <v>954</v>
      </c>
      <c r="C1572" s="6" t="s">
        <v>32</v>
      </c>
      <c r="D1572" s="6" t="s">
        <v>31</v>
      </c>
      <c r="E1572" s="6" t="s">
        <v>116</v>
      </c>
      <c r="F1572" s="5">
        <v>5.3669573091447473E-2</v>
      </c>
      <c r="G1572" s="5">
        <v>1.1823410000000001</v>
      </c>
      <c r="H1572" s="5">
        <v>1.138698467467772</v>
      </c>
      <c r="I1572" s="4" t="s">
        <v>115</v>
      </c>
      <c r="J1572" s="4" t="s">
        <v>51</v>
      </c>
    </row>
    <row r="1573" spans="1:10">
      <c r="A1573" s="6" t="s">
        <v>2</v>
      </c>
      <c r="B1573" s="6">
        <v>861</v>
      </c>
      <c r="C1573" s="6" t="s">
        <v>32</v>
      </c>
      <c r="D1573" s="6" t="s">
        <v>31</v>
      </c>
      <c r="E1573" s="6" t="s">
        <v>242</v>
      </c>
      <c r="F1573" s="5">
        <v>5.2601305856058343E-2</v>
      </c>
      <c r="G1573" s="5">
        <v>1.12697</v>
      </c>
      <c r="H1573" s="5">
        <v>1.163949906395181</v>
      </c>
      <c r="I1573" s="4" t="s">
        <v>241</v>
      </c>
      <c r="J1573" s="4" t="s">
        <v>51</v>
      </c>
    </row>
    <row r="1574" spans="1:10">
      <c r="A1574" s="6" t="s">
        <v>2</v>
      </c>
      <c r="B1574" s="6">
        <v>757</v>
      </c>
      <c r="C1574" s="6" t="s">
        <v>32</v>
      </c>
      <c r="D1574" s="6" t="s">
        <v>31</v>
      </c>
      <c r="E1574" s="6" t="s">
        <v>201</v>
      </c>
      <c r="F1574" s="5">
        <v>4.9962315474473357E-2</v>
      </c>
      <c r="G1574" s="5">
        <v>1.067979</v>
      </c>
      <c r="H1574" s="5">
        <v>1.0894298262364031</v>
      </c>
      <c r="I1574" s="4" t="s">
        <v>200</v>
      </c>
      <c r="J1574" s="4" t="s">
        <v>199</v>
      </c>
    </row>
    <row r="1575" spans="1:10">
      <c r="A1575" s="6" t="s">
        <v>2</v>
      </c>
      <c r="B1575" s="6">
        <v>200</v>
      </c>
      <c r="C1575" s="6" t="s">
        <v>27</v>
      </c>
      <c r="D1575" s="6" t="s">
        <v>26</v>
      </c>
      <c r="E1575" s="6" t="s">
        <v>171</v>
      </c>
      <c r="F1575" s="5">
        <v>-4.6194540479720367E-2</v>
      </c>
      <c r="G1575" s="5">
        <v>0.96225099999999997</v>
      </c>
      <c r="H1575" s="5">
        <v>1.09426908365725</v>
      </c>
      <c r="I1575" s="4" t="s">
        <v>170</v>
      </c>
      <c r="J1575" s="4" t="s">
        <v>62</v>
      </c>
    </row>
    <row r="1576" spans="1:10">
      <c r="A1576" s="6" t="s">
        <v>2</v>
      </c>
      <c r="B1576" s="6">
        <v>459</v>
      </c>
      <c r="C1576" s="6" t="s">
        <v>27</v>
      </c>
      <c r="D1576" s="6" t="s">
        <v>26</v>
      </c>
      <c r="E1576" s="6" t="s">
        <v>575</v>
      </c>
      <c r="F1576" s="5">
        <v>4.0244722381256627E-2</v>
      </c>
      <c r="G1576" s="5">
        <v>1.2544010000000001</v>
      </c>
      <c r="H1576" s="5">
        <v>1.0510240764296921</v>
      </c>
      <c r="I1576" s="4" t="s">
        <v>574</v>
      </c>
      <c r="J1576" s="4" t="s">
        <v>573</v>
      </c>
    </row>
    <row r="1577" spans="1:10">
      <c r="A1577" s="6" t="s">
        <v>2</v>
      </c>
      <c r="B1577" s="6">
        <v>537</v>
      </c>
      <c r="C1577" s="6" t="s">
        <v>27</v>
      </c>
      <c r="D1577" s="6" t="s">
        <v>26</v>
      </c>
      <c r="E1577" s="6" t="s">
        <v>524</v>
      </c>
      <c r="F1577" s="5">
        <v>-3.8010753773844767E-2</v>
      </c>
      <c r="G1577" s="5">
        <v>1.0313669999999999</v>
      </c>
      <c r="H1577" s="5">
        <v>1.06323714350289</v>
      </c>
      <c r="I1577" s="4" t="s">
        <v>523</v>
      </c>
      <c r="J1577" s="4" t="s">
        <v>522</v>
      </c>
    </row>
    <row r="1578" spans="1:10">
      <c r="A1578" s="6" t="s">
        <v>2</v>
      </c>
      <c r="B1578" s="6">
        <v>488</v>
      </c>
      <c r="C1578" s="6" t="s">
        <v>27</v>
      </c>
      <c r="D1578" s="6" t="s">
        <v>26</v>
      </c>
      <c r="E1578" s="6" t="s">
        <v>572</v>
      </c>
      <c r="F1578" s="5">
        <v>3.5617102082757549E-2</v>
      </c>
      <c r="G1578" s="5">
        <v>1.2065079999999999</v>
      </c>
      <c r="H1578" s="5">
        <v>1.1828925494747839</v>
      </c>
      <c r="I1578" s="4" t="s">
        <v>571</v>
      </c>
      <c r="J1578" s="4" t="s">
        <v>570</v>
      </c>
    </row>
    <row r="1579" spans="1:10">
      <c r="A1579" s="6" t="s">
        <v>2</v>
      </c>
      <c r="B1579" s="6">
        <v>281</v>
      </c>
      <c r="C1579" s="6" t="s">
        <v>27</v>
      </c>
      <c r="D1579" s="6" t="s">
        <v>26</v>
      </c>
      <c r="E1579" s="6" t="s">
        <v>25</v>
      </c>
      <c r="F1579" s="5">
        <v>3.2108083198568893E-2</v>
      </c>
      <c r="G1579" s="5">
        <v>1.2438990000000001</v>
      </c>
      <c r="H1579" s="5">
        <v>1.4180242565548591</v>
      </c>
      <c r="I1579" s="4" t="s">
        <v>24</v>
      </c>
      <c r="J1579" s="4" t="s">
        <v>23</v>
      </c>
    </row>
    <row r="1580" spans="1:10">
      <c r="A1580" s="6" t="s">
        <v>1</v>
      </c>
      <c r="B1580" s="6">
        <v>0</v>
      </c>
      <c r="F1580" s="5">
        <v>-2.927982931498458</v>
      </c>
      <c r="I1580" s="4" t="s">
        <v>521</v>
      </c>
      <c r="J1580" s="4" t="s">
        <v>521</v>
      </c>
    </row>
    <row r="1581" spans="1:10">
      <c r="A1581" s="6" t="s">
        <v>1</v>
      </c>
      <c r="B1581" s="6">
        <v>1019</v>
      </c>
      <c r="C1581" s="6" t="s">
        <v>32</v>
      </c>
      <c r="D1581" s="6" t="s">
        <v>31</v>
      </c>
      <c r="E1581" s="6" t="s">
        <v>505</v>
      </c>
      <c r="F1581" s="5">
        <v>2.5893423025137712</v>
      </c>
      <c r="G1581" s="5">
        <v>6.8250719999999996</v>
      </c>
      <c r="H1581" s="5">
        <v>1.3800576477187081</v>
      </c>
      <c r="I1581" s="4" t="s">
        <v>504</v>
      </c>
      <c r="J1581" s="4" t="s">
        <v>402</v>
      </c>
    </row>
    <row r="1582" spans="1:10">
      <c r="A1582" s="6" t="s">
        <v>1</v>
      </c>
      <c r="B1582" s="6">
        <v>964</v>
      </c>
      <c r="C1582" s="6" t="s">
        <v>32</v>
      </c>
      <c r="D1582" s="6" t="s">
        <v>31</v>
      </c>
      <c r="E1582" s="6" t="s">
        <v>520</v>
      </c>
      <c r="F1582" s="5">
        <v>-0.89468309357400133</v>
      </c>
      <c r="G1582" s="5">
        <v>0.41107500000000002</v>
      </c>
      <c r="H1582" s="5">
        <v>1.121539895919865</v>
      </c>
      <c r="I1582" s="4" t="s">
        <v>519</v>
      </c>
      <c r="J1582" s="4" t="s">
        <v>444</v>
      </c>
    </row>
    <row r="1583" spans="1:10">
      <c r="A1583" s="6" t="s">
        <v>1</v>
      </c>
      <c r="B1583" s="6">
        <v>983</v>
      </c>
      <c r="C1583" s="6" t="s">
        <v>32</v>
      </c>
      <c r="D1583" s="6" t="s">
        <v>31</v>
      </c>
      <c r="E1583" s="6" t="s">
        <v>516</v>
      </c>
      <c r="F1583" s="5">
        <v>-0.87870783809399322</v>
      </c>
      <c r="G1583" s="5">
        <v>0.41157100000000002</v>
      </c>
      <c r="H1583" s="5">
        <v>1.2199250486925379</v>
      </c>
      <c r="I1583" s="4" t="s">
        <v>515</v>
      </c>
      <c r="J1583" s="4" t="s">
        <v>444</v>
      </c>
    </row>
    <row r="1584" spans="1:10">
      <c r="A1584" s="6" t="s">
        <v>1</v>
      </c>
      <c r="B1584" s="6">
        <v>1011</v>
      </c>
      <c r="C1584" s="6" t="s">
        <v>32</v>
      </c>
      <c r="D1584" s="6" t="s">
        <v>31</v>
      </c>
      <c r="E1584" s="6" t="s">
        <v>514</v>
      </c>
      <c r="F1584" s="5">
        <v>-0.69289379555124875</v>
      </c>
      <c r="G1584" s="5">
        <v>0.68116100000000002</v>
      </c>
      <c r="H1584" s="5">
        <v>1.182343263841094</v>
      </c>
      <c r="I1584" s="4" t="s">
        <v>513</v>
      </c>
      <c r="J1584" s="4" t="s">
        <v>402</v>
      </c>
    </row>
    <row r="1585" spans="1:10">
      <c r="A1585" s="6" t="s">
        <v>1</v>
      </c>
      <c r="B1585" s="6">
        <v>774</v>
      </c>
      <c r="C1585" s="6" t="s">
        <v>32</v>
      </c>
      <c r="D1585" s="6" t="s">
        <v>31</v>
      </c>
      <c r="E1585" s="6" t="s">
        <v>512</v>
      </c>
      <c r="F1585" s="5">
        <v>-0.67298567852304669</v>
      </c>
      <c r="G1585" s="5">
        <v>0.67433599999999994</v>
      </c>
      <c r="H1585" s="5">
        <v>1.145799550231255</v>
      </c>
      <c r="I1585" s="4" t="s">
        <v>511</v>
      </c>
      <c r="J1585" s="4" t="s">
        <v>402</v>
      </c>
    </row>
    <row r="1586" spans="1:10">
      <c r="A1586" s="6" t="s">
        <v>1</v>
      </c>
      <c r="B1586" s="6">
        <v>758</v>
      </c>
      <c r="C1586" s="6" t="s">
        <v>32</v>
      </c>
      <c r="D1586" s="6" t="s">
        <v>31</v>
      </c>
      <c r="E1586" s="6" t="s">
        <v>510</v>
      </c>
      <c r="F1586" s="5">
        <v>-0.60778935958086311</v>
      </c>
      <c r="G1586" s="5">
        <v>0.67143299999999995</v>
      </c>
      <c r="H1586" s="5">
        <v>1.076513683247617</v>
      </c>
      <c r="I1586" s="4" t="s">
        <v>509</v>
      </c>
      <c r="J1586" s="4" t="s">
        <v>402</v>
      </c>
    </row>
    <row r="1587" spans="1:10">
      <c r="A1587" s="6" t="s">
        <v>1</v>
      </c>
      <c r="B1587" s="6">
        <v>125</v>
      </c>
      <c r="C1587" s="6" t="s">
        <v>27</v>
      </c>
      <c r="D1587" s="6" t="s">
        <v>26</v>
      </c>
      <c r="E1587" s="6" t="s">
        <v>567</v>
      </c>
      <c r="F1587" s="5">
        <v>0.58300214000450623</v>
      </c>
      <c r="G1587" s="5">
        <v>2.0520839999999998</v>
      </c>
      <c r="H1587" s="5">
        <v>1.045715013680242</v>
      </c>
      <c r="I1587" s="4" t="s">
        <v>566</v>
      </c>
      <c r="J1587" s="4" t="s">
        <v>565</v>
      </c>
    </row>
    <row r="1588" spans="1:10">
      <c r="A1588" s="6" t="s">
        <v>1</v>
      </c>
      <c r="B1588" s="6">
        <v>4</v>
      </c>
      <c r="C1588" s="6" t="s">
        <v>99</v>
      </c>
      <c r="D1588" s="6" t="s">
        <v>111</v>
      </c>
      <c r="E1588" s="6" t="s">
        <v>569</v>
      </c>
      <c r="F1588" s="5">
        <v>-0.56228100540854875</v>
      </c>
      <c r="G1588" s="5">
        <v>0.45190599999999997</v>
      </c>
      <c r="H1588" s="5">
        <v>1.194235555084322</v>
      </c>
      <c r="I1588" s="4" t="s">
        <v>568</v>
      </c>
      <c r="J1588" s="4" t="s">
        <v>108</v>
      </c>
    </row>
    <row r="1589" spans="1:10">
      <c r="A1589" s="6" t="s">
        <v>1</v>
      </c>
      <c r="B1589" s="6">
        <v>845</v>
      </c>
      <c r="C1589" s="6" t="s">
        <v>32</v>
      </c>
      <c r="D1589" s="6" t="s">
        <v>31</v>
      </c>
      <c r="E1589" s="6" t="s">
        <v>495</v>
      </c>
      <c r="F1589" s="5">
        <v>-0.54227278793858269</v>
      </c>
      <c r="G1589" s="5">
        <v>0.62643100000000007</v>
      </c>
      <c r="H1589" s="5">
        <v>1.104345746320436</v>
      </c>
      <c r="I1589" s="4" t="s">
        <v>494</v>
      </c>
      <c r="J1589" s="4" t="s">
        <v>402</v>
      </c>
    </row>
    <row r="1590" spans="1:10">
      <c r="A1590" s="6" t="s">
        <v>1</v>
      </c>
      <c r="B1590" s="6">
        <v>921</v>
      </c>
      <c r="C1590" s="6" t="s">
        <v>32</v>
      </c>
      <c r="D1590" s="6" t="s">
        <v>31</v>
      </c>
      <c r="E1590" s="6" t="s">
        <v>508</v>
      </c>
      <c r="F1590" s="5">
        <v>-0.51701622845295137</v>
      </c>
      <c r="G1590" s="5">
        <v>0.67948900000000001</v>
      </c>
      <c r="H1590" s="5">
        <v>1.0946367622085389</v>
      </c>
      <c r="I1590" s="4" t="s">
        <v>7</v>
      </c>
      <c r="J1590" s="4" t="s">
        <v>402</v>
      </c>
    </row>
    <row r="1591" spans="1:10">
      <c r="A1591" s="6" t="s">
        <v>1</v>
      </c>
      <c r="B1591" s="6">
        <v>940</v>
      </c>
      <c r="C1591" s="6" t="s">
        <v>32</v>
      </c>
      <c r="D1591" s="6" t="s">
        <v>31</v>
      </c>
      <c r="E1591" s="6" t="s">
        <v>507</v>
      </c>
      <c r="F1591" s="5">
        <v>-0.4917458890758149</v>
      </c>
      <c r="G1591" s="5">
        <v>0.71648199999999995</v>
      </c>
      <c r="H1591" s="5">
        <v>1.027836590692895</v>
      </c>
      <c r="I1591" s="4" t="s">
        <v>506</v>
      </c>
      <c r="J1591" s="4" t="s">
        <v>402</v>
      </c>
    </row>
    <row r="1592" spans="1:10">
      <c r="A1592" s="6" t="s">
        <v>1</v>
      </c>
      <c r="B1592" s="6">
        <v>812</v>
      </c>
      <c r="C1592" s="6" t="s">
        <v>32</v>
      </c>
      <c r="D1592" s="6" t="s">
        <v>31</v>
      </c>
      <c r="E1592" s="6" t="s">
        <v>503</v>
      </c>
      <c r="F1592" s="5">
        <v>-0.48466798346161832</v>
      </c>
      <c r="G1592" s="5">
        <v>0.69980799999999999</v>
      </c>
      <c r="H1592" s="5">
        <v>1.025101736633812</v>
      </c>
      <c r="I1592" s="4" t="s">
        <v>502</v>
      </c>
      <c r="J1592" s="4" t="s">
        <v>402</v>
      </c>
    </row>
    <row r="1593" spans="1:10">
      <c r="A1593" s="6" t="s">
        <v>1</v>
      </c>
      <c r="B1593" s="6">
        <v>985</v>
      </c>
      <c r="C1593" s="6" t="s">
        <v>32</v>
      </c>
      <c r="D1593" s="6" t="s">
        <v>31</v>
      </c>
      <c r="E1593" s="6" t="s">
        <v>489</v>
      </c>
      <c r="F1593" s="5">
        <v>-0.48455696279943761</v>
      </c>
      <c r="G1593" s="5">
        <v>0.62436000000000003</v>
      </c>
      <c r="H1593" s="5">
        <v>1.118194695071947</v>
      </c>
      <c r="I1593" s="4" t="s">
        <v>488</v>
      </c>
      <c r="J1593" s="4" t="s">
        <v>402</v>
      </c>
    </row>
    <row r="1594" spans="1:10">
      <c r="A1594" s="6" t="s">
        <v>1</v>
      </c>
      <c r="B1594" s="6">
        <v>822</v>
      </c>
      <c r="C1594" s="6" t="s">
        <v>32</v>
      </c>
      <c r="D1594" s="6" t="s">
        <v>31</v>
      </c>
      <c r="E1594" s="6" t="s">
        <v>493</v>
      </c>
      <c r="F1594" s="5">
        <v>-0.45737448102724482</v>
      </c>
      <c r="G1594" s="5">
        <v>0.66274699999999998</v>
      </c>
      <c r="H1594" s="5">
        <v>1.134373075469834</v>
      </c>
      <c r="I1594" s="4" t="s">
        <v>492</v>
      </c>
      <c r="J1594" s="4" t="s">
        <v>402</v>
      </c>
    </row>
    <row r="1595" spans="1:10">
      <c r="A1595" s="6" t="s">
        <v>1</v>
      </c>
      <c r="B1595" s="6">
        <v>1025</v>
      </c>
      <c r="C1595" s="6" t="s">
        <v>99</v>
      </c>
      <c r="D1595" s="6" t="s">
        <v>98</v>
      </c>
      <c r="E1595" s="6" t="s">
        <v>480</v>
      </c>
      <c r="F1595" s="5">
        <v>-0.44630641869889093</v>
      </c>
      <c r="G1595" s="5">
        <v>0.714472</v>
      </c>
      <c r="H1595" s="5">
        <v>1.2177032264495791</v>
      </c>
      <c r="I1595" s="4" t="s">
        <v>479</v>
      </c>
      <c r="J1595" s="4" t="s">
        <v>95</v>
      </c>
    </row>
    <row r="1596" spans="1:10">
      <c r="A1596" s="6" t="s">
        <v>1</v>
      </c>
      <c r="B1596" s="6">
        <v>787</v>
      </c>
      <c r="C1596" s="6" t="s">
        <v>32</v>
      </c>
      <c r="D1596" s="6" t="s">
        <v>31</v>
      </c>
      <c r="E1596" s="6" t="s">
        <v>497</v>
      </c>
      <c r="F1596" s="5">
        <v>-0.40992215584514657</v>
      </c>
      <c r="G1596" s="5">
        <v>0.66250399999999998</v>
      </c>
      <c r="H1596" s="5">
        <v>1.0998697804157811</v>
      </c>
      <c r="I1596" s="4" t="s">
        <v>496</v>
      </c>
      <c r="J1596" s="4" t="s">
        <v>402</v>
      </c>
    </row>
    <row r="1597" spans="1:10">
      <c r="A1597" s="6" t="s">
        <v>1</v>
      </c>
      <c r="B1597" s="6">
        <v>956</v>
      </c>
      <c r="C1597" s="6" t="s">
        <v>32</v>
      </c>
      <c r="D1597" s="6" t="s">
        <v>31</v>
      </c>
      <c r="E1597" s="6" t="s">
        <v>487</v>
      </c>
      <c r="F1597" s="5">
        <v>-0.33776582414960099</v>
      </c>
      <c r="G1597" s="5">
        <v>0.78005900000000006</v>
      </c>
      <c r="H1597" s="5">
        <v>1.064041919507926</v>
      </c>
      <c r="I1597" s="4" t="s">
        <v>486</v>
      </c>
      <c r="J1597" s="4" t="s">
        <v>402</v>
      </c>
    </row>
    <row r="1598" spans="1:10">
      <c r="A1598" s="6" t="s">
        <v>1</v>
      </c>
      <c r="B1598" s="6">
        <v>815</v>
      </c>
      <c r="C1598" s="6" t="s">
        <v>32</v>
      </c>
      <c r="D1598" s="6" t="s">
        <v>31</v>
      </c>
      <c r="E1598" s="6" t="s">
        <v>499</v>
      </c>
      <c r="F1598" s="5">
        <v>-0.33289048397159071</v>
      </c>
      <c r="G1598" s="5">
        <v>0.68396400000000002</v>
      </c>
      <c r="H1598" s="5">
        <v>1.139846381936767</v>
      </c>
      <c r="I1598" s="4" t="s">
        <v>498</v>
      </c>
      <c r="J1598" s="4" t="s">
        <v>402</v>
      </c>
    </row>
    <row r="1599" spans="1:10">
      <c r="A1599" s="6" t="s">
        <v>1</v>
      </c>
      <c r="B1599" s="6">
        <v>661</v>
      </c>
      <c r="C1599" s="6" t="s">
        <v>27</v>
      </c>
      <c r="D1599" s="6" t="s">
        <v>26</v>
      </c>
      <c r="E1599" s="6" t="s">
        <v>473</v>
      </c>
      <c r="F1599" s="5">
        <v>-0.256522353225903</v>
      </c>
      <c r="G1599" s="5">
        <v>0.79083000000000003</v>
      </c>
      <c r="H1599" s="5">
        <v>1.038050145588084</v>
      </c>
      <c r="I1599" s="4" t="s">
        <v>472</v>
      </c>
      <c r="J1599" s="4" t="s">
        <v>455</v>
      </c>
    </row>
    <row r="1600" spans="1:10">
      <c r="A1600" s="6" t="s">
        <v>1</v>
      </c>
      <c r="B1600" s="6">
        <v>896</v>
      </c>
      <c r="C1600" s="6" t="s">
        <v>32</v>
      </c>
      <c r="D1600" s="6" t="s">
        <v>31</v>
      </c>
      <c r="E1600" s="6" t="s">
        <v>338</v>
      </c>
      <c r="F1600" s="5">
        <v>-0.25362822741981023</v>
      </c>
      <c r="G1600" s="5">
        <v>0.65343600000000002</v>
      </c>
      <c r="H1600" s="5">
        <v>1.0434136478509539</v>
      </c>
      <c r="I1600" s="4" t="s">
        <v>337</v>
      </c>
      <c r="J1600" s="4" t="s">
        <v>336</v>
      </c>
    </row>
    <row r="1601" spans="1:10">
      <c r="A1601" s="6" t="s">
        <v>1</v>
      </c>
      <c r="B1601" s="6">
        <v>202</v>
      </c>
      <c r="C1601" s="6" t="s">
        <v>27</v>
      </c>
      <c r="D1601" s="6" t="s">
        <v>26</v>
      </c>
      <c r="E1601" s="6" t="s">
        <v>485</v>
      </c>
      <c r="F1601" s="5">
        <v>-0.24509425559008649</v>
      </c>
      <c r="G1601" s="5">
        <v>0.77147399999999999</v>
      </c>
      <c r="H1601" s="5">
        <v>1.0221596969840649</v>
      </c>
      <c r="I1601" s="4" t="s">
        <v>484</v>
      </c>
      <c r="J1601" s="4" t="s">
        <v>62</v>
      </c>
    </row>
    <row r="1602" spans="1:10">
      <c r="A1602" s="6" t="s">
        <v>1</v>
      </c>
      <c r="B1602" s="6">
        <v>3</v>
      </c>
      <c r="C1602" s="6" t="s">
        <v>99</v>
      </c>
      <c r="D1602" s="6" t="s">
        <v>111</v>
      </c>
      <c r="E1602" s="6" t="s">
        <v>564</v>
      </c>
      <c r="F1602" s="5">
        <v>-0.23493735210189001</v>
      </c>
      <c r="G1602" s="5">
        <v>0.72635300000000003</v>
      </c>
      <c r="H1602" s="5">
        <v>1.2911193742663141</v>
      </c>
      <c r="I1602" s="4" t="s">
        <v>563</v>
      </c>
      <c r="J1602" s="4" t="s">
        <v>108</v>
      </c>
    </row>
    <row r="1603" spans="1:10">
      <c r="A1603" s="6" t="s">
        <v>1</v>
      </c>
      <c r="B1603" s="6">
        <v>1</v>
      </c>
      <c r="C1603" s="6" t="s">
        <v>99</v>
      </c>
      <c r="D1603" s="6" t="s">
        <v>111</v>
      </c>
      <c r="E1603" s="6" t="s">
        <v>467</v>
      </c>
      <c r="F1603" s="5">
        <v>-0.22534892517745639</v>
      </c>
      <c r="G1603" s="5">
        <v>0.68426600000000004</v>
      </c>
      <c r="H1603" s="5">
        <v>1.469993683048306</v>
      </c>
      <c r="I1603" s="4" t="s">
        <v>466</v>
      </c>
      <c r="J1603" s="4" t="s">
        <v>108</v>
      </c>
    </row>
    <row r="1604" spans="1:10">
      <c r="A1604" s="6" t="s">
        <v>1</v>
      </c>
      <c r="B1604" s="6">
        <v>225</v>
      </c>
      <c r="C1604" s="6" t="s">
        <v>27</v>
      </c>
      <c r="D1604" s="6" t="s">
        <v>26</v>
      </c>
      <c r="E1604" s="6" t="s">
        <v>478</v>
      </c>
      <c r="F1604" s="5">
        <v>-0.22250625536064489</v>
      </c>
      <c r="G1604" s="5">
        <v>0.49713400000000002</v>
      </c>
      <c r="H1604" s="5">
        <v>1.308914643526681</v>
      </c>
      <c r="I1604" s="4" t="s">
        <v>477</v>
      </c>
      <c r="J1604" s="4" t="s">
        <v>474</v>
      </c>
    </row>
    <row r="1605" spans="1:10">
      <c r="A1605" s="6" t="s">
        <v>1</v>
      </c>
      <c r="B1605" s="6">
        <v>660</v>
      </c>
      <c r="C1605" s="6" t="s">
        <v>27</v>
      </c>
      <c r="D1605" s="6" t="s">
        <v>26</v>
      </c>
      <c r="E1605" s="6" t="s">
        <v>562</v>
      </c>
      <c r="F1605" s="5">
        <v>-0.21980737225036051</v>
      </c>
      <c r="G1605" s="5">
        <v>0.57596000000000003</v>
      </c>
      <c r="H1605" s="5">
        <v>1.341371714173349</v>
      </c>
      <c r="I1605" s="4" t="s">
        <v>561</v>
      </c>
      <c r="J1605" s="4" t="s">
        <v>560</v>
      </c>
    </row>
    <row r="1606" spans="1:10">
      <c r="A1606" s="6" t="s">
        <v>1</v>
      </c>
      <c r="B1606" s="6">
        <v>694</v>
      </c>
      <c r="C1606" s="6" t="s">
        <v>27</v>
      </c>
      <c r="D1606" s="6" t="s">
        <v>26</v>
      </c>
      <c r="E1606" s="6" t="s">
        <v>306</v>
      </c>
      <c r="F1606" s="5">
        <v>0.21426794239367519</v>
      </c>
      <c r="G1606" s="5">
        <v>1.554988</v>
      </c>
      <c r="H1606" s="5">
        <v>1.0874205455451791</v>
      </c>
      <c r="I1606" s="4" t="s">
        <v>305</v>
      </c>
      <c r="J1606" s="4" t="s">
        <v>238</v>
      </c>
    </row>
    <row r="1607" spans="1:10">
      <c r="A1607" s="6" t="s">
        <v>1</v>
      </c>
      <c r="B1607" s="6">
        <v>750</v>
      </c>
      <c r="C1607" s="6" t="s">
        <v>78</v>
      </c>
      <c r="D1607" s="6" t="s">
        <v>26</v>
      </c>
      <c r="E1607" s="6" t="s">
        <v>559</v>
      </c>
      <c r="F1607" s="5">
        <v>0.20919921195842631</v>
      </c>
      <c r="G1607" s="5">
        <v>1.6579189999999999</v>
      </c>
      <c r="H1607" s="5">
        <v>1.0160995962649011</v>
      </c>
      <c r="I1607" s="4" t="s">
        <v>558</v>
      </c>
      <c r="J1607" s="4" t="s">
        <v>557</v>
      </c>
    </row>
    <row r="1608" spans="1:10">
      <c r="A1608" s="6" t="s">
        <v>1</v>
      </c>
      <c r="B1608" s="6">
        <v>412</v>
      </c>
      <c r="C1608" s="6" t="s">
        <v>27</v>
      </c>
      <c r="D1608" s="6" t="s">
        <v>26</v>
      </c>
      <c r="E1608" s="6" t="s">
        <v>152</v>
      </c>
      <c r="F1608" s="5">
        <v>0.17692927156489829</v>
      </c>
      <c r="G1608" s="5">
        <v>1.435311</v>
      </c>
      <c r="H1608" s="5">
        <v>1.044715952259236</v>
      </c>
      <c r="I1608" s="4" t="s">
        <v>151</v>
      </c>
      <c r="J1608" s="4" t="s">
        <v>150</v>
      </c>
    </row>
    <row r="1609" spans="1:10">
      <c r="A1609" s="6" t="s">
        <v>1</v>
      </c>
      <c r="B1609" s="6">
        <v>218</v>
      </c>
      <c r="C1609" s="6" t="s">
        <v>27</v>
      </c>
      <c r="D1609" s="6" t="s">
        <v>26</v>
      </c>
      <c r="E1609" s="6" t="s">
        <v>350</v>
      </c>
      <c r="F1609" s="5">
        <v>0.17028743344605041</v>
      </c>
      <c r="G1609" s="5">
        <v>1.1310640000000001</v>
      </c>
      <c r="H1609" s="5">
        <v>1.1014669575132059</v>
      </c>
      <c r="I1609" s="4" t="s">
        <v>349</v>
      </c>
      <c r="J1609" s="4" t="s">
        <v>235</v>
      </c>
    </row>
    <row r="1610" spans="1:10">
      <c r="A1610" s="6" t="s">
        <v>1</v>
      </c>
      <c r="B1610" s="6">
        <v>857</v>
      </c>
      <c r="C1610" s="6" t="s">
        <v>32</v>
      </c>
      <c r="D1610" s="6" t="s">
        <v>31</v>
      </c>
      <c r="E1610" s="6" t="s">
        <v>556</v>
      </c>
      <c r="F1610" s="5">
        <v>0.16252552495810249</v>
      </c>
      <c r="G1610" s="5">
        <v>1.5453159999999999</v>
      </c>
      <c r="H1610" s="5">
        <v>1.0098674820870339</v>
      </c>
      <c r="I1610" s="4" t="s">
        <v>555</v>
      </c>
      <c r="J1610" s="4" t="s">
        <v>550</v>
      </c>
    </row>
    <row r="1611" spans="1:10">
      <c r="A1611" s="6" t="s">
        <v>1</v>
      </c>
      <c r="B1611" s="6">
        <v>801</v>
      </c>
      <c r="C1611" s="6" t="s">
        <v>32</v>
      </c>
      <c r="D1611" s="6" t="s">
        <v>31</v>
      </c>
      <c r="E1611" s="6" t="s">
        <v>554</v>
      </c>
      <c r="F1611" s="5">
        <v>0.14592707131934149</v>
      </c>
      <c r="G1611" s="5">
        <v>1.2342089999999999</v>
      </c>
      <c r="H1611" s="5">
        <v>1.0124245588294489</v>
      </c>
      <c r="I1611" s="4" t="s">
        <v>553</v>
      </c>
      <c r="J1611" s="4" t="s">
        <v>54</v>
      </c>
    </row>
    <row r="1612" spans="1:10">
      <c r="A1612" s="6" t="s">
        <v>1</v>
      </c>
      <c r="B1612" s="6">
        <v>1027</v>
      </c>
      <c r="C1612" s="6" t="s">
        <v>99</v>
      </c>
      <c r="D1612" s="6" t="s">
        <v>98</v>
      </c>
      <c r="E1612" s="6" t="s">
        <v>448</v>
      </c>
      <c r="F1612" s="5">
        <v>0.14272298012927681</v>
      </c>
      <c r="G1612" s="5">
        <v>0.90451499999999996</v>
      </c>
      <c r="H1612" s="5">
        <v>1.4157209529775749</v>
      </c>
      <c r="I1612" s="4" t="s">
        <v>447</v>
      </c>
      <c r="J1612" s="4" t="s">
        <v>95</v>
      </c>
    </row>
    <row r="1613" spans="1:10">
      <c r="A1613" s="6" t="s">
        <v>1</v>
      </c>
      <c r="B1613" s="6">
        <v>699</v>
      </c>
      <c r="C1613" s="6" t="s">
        <v>27</v>
      </c>
      <c r="D1613" s="6" t="s">
        <v>26</v>
      </c>
      <c r="E1613" s="6" t="s">
        <v>962</v>
      </c>
      <c r="F1613" s="5">
        <v>-0.13641452083777081</v>
      </c>
      <c r="G1613" s="5">
        <v>0.79612099999999997</v>
      </c>
      <c r="H1613" s="5">
        <v>1.0067837067109591</v>
      </c>
      <c r="I1613" s="4" t="s">
        <v>961</v>
      </c>
      <c r="J1613" s="4" t="s">
        <v>269</v>
      </c>
    </row>
    <row r="1614" spans="1:10">
      <c r="A1614" s="6" t="s">
        <v>1</v>
      </c>
      <c r="B1614" s="6">
        <v>968</v>
      </c>
      <c r="C1614" s="6" t="s">
        <v>32</v>
      </c>
      <c r="D1614" s="6" t="s">
        <v>31</v>
      </c>
      <c r="E1614" s="6" t="s">
        <v>333</v>
      </c>
      <c r="F1614" s="5">
        <v>-0.1346476186502007</v>
      </c>
      <c r="G1614" s="5">
        <v>0.75138300000000002</v>
      </c>
      <c r="H1614" s="5">
        <v>1.069478787136916</v>
      </c>
      <c r="I1614" s="4" t="s">
        <v>332</v>
      </c>
      <c r="J1614" s="4" t="s">
        <v>316</v>
      </c>
    </row>
    <row r="1615" spans="1:10">
      <c r="A1615" s="6" t="s">
        <v>1</v>
      </c>
      <c r="B1615" s="6">
        <v>504</v>
      </c>
      <c r="C1615" s="6" t="s">
        <v>27</v>
      </c>
      <c r="D1615" s="6" t="s">
        <v>26</v>
      </c>
      <c r="E1615" s="6" t="s">
        <v>70</v>
      </c>
      <c r="F1615" s="5">
        <v>-0.1238595260788293</v>
      </c>
      <c r="G1615" s="5">
        <v>0.62425900000000001</v>
      </c>
      <c r="H1615" s="5">
        <v>1.161528561132209</v>
      </c>
      <c r="I1615" s="4" t="s">
        <v>69</v>
      </c>
      <c r="J1615" s="4" t="s">
        <v>68</v>
      </c>
    </row>
    <row r="1616" spans="1:10">
      <c r="A1616" s="6" t="s">
        <v>1</v>
      </c>
      <c r="B1616" s="6">
        <v>858</v>
      </c>
      <c r="C1616" s="6" t="s">
        <v>32</v>
      </c>
      <c r="D1616" s="6" t="s">
        <v>31</v>
      </c>
      <c r="E1616" s="6" t="s">
        <v>552</v>
      </c>
      <c r="F1616" s="5">
        <v>0.1185487849860296</v>
      </c>
      <c r="G1616" s="5">
        <v>1.5496239999999999</v>
      </c>
      <c r="H1616" s="5">
        <v>1.0362903456935579</v>
      </c>
      <c r="I1616" s="4" t="s">
        <v>551</v>
      </c>
      <c r="J1616" s="4" t="s">
        <v>550</v>
      </c>
    </row>
    <row r="1617" spans="1:10">
      <c r="A1617" s="6" t="s">
        <v>1</v>
      </c>
      <c r="B1617" s="6">
        <v>184</v>
      </c>
      <c r="C1617" s="6" t="s">
        <v>27</v>
      </c>
      <c r="D1617" s="6" t="s">
        <v>26</v>
      </c>
      <c r="E1617" s="6" t="s">
        <v>237</v>
      </c>
      <c r="F1617" s="5">
        <v>0.11824825230511379</v>
      </c>
      <c r="G1617" s="5">
        <v>1.2210209999999999</v>
      </c>
      <c r="H1617" s="5">
        <v>1.016880825874898</v>
      </c>
      <c r="I1617" s="4" t="s">
        <v>236</v>
      </c>
      <c r="J1617" s="4" t="s">
        <v>235</v>
      </c>
    </row>
    <row r="1618" spans="1:10">
      <c r="A1618" s="6" t="s">
        <v>1</v>
      </c>
      <c r="B1618" s="6">
        <v>1024</v>
      </c>
      <c r="C1618" s="6" t="s">
        <v>99</v>
      </c>
      <c r="D1618" s="6" t="s">
        <v>98</v>
      </c>
      <c r="E1618" s="6" t="s">
        <v>491</v>
      </c>
      <c r="F1618" s="5">
        <v>-0.1148944612422458</v>
      </c>
      <c r="G1618" s="5">
        <v>1.1516519999999999</v>
      </c>
      <c r="H1618" s="5">
        <v>1.1184085124909131</v>
      </c>
      <c r="I1618" s="4" t="s">
        <v>490</v>
      </c>
      <c r="J1618" s="4" t="s">
        <v>95</v>
      </c>
    </row>
    <row r="1619" spans="1:10">
      <c r="A1619" s="6" t="s">
        <v>1</v>
      </c>
      <c r="B1619" s="6">
        <v>706</v>
      </c>
      <c r="C1619" s="6" t="s">
        <v>27</v>
      </c>
      <c r="D1619" s="6" t="s">
        <v>26</v>
      </c>
      <c r="E1619" s="6" t="s">
        <v>546</v>
      </c>
      <c r="F1619" s="5">
        <v>-0.1105450123198566</v>
      </c>
      <c r="G1619" s="5">
        <v>0.88235499999999989</v>
      </c>
      <c r="H1619" s="5">
        <v>1.0333245793817429</v>
      </c>
      <c r="I1619" s="4" t="s">
        <v>545</v>
      </c>
      <c r="J1619" s="4" t="s">
        <v>544</v>
      </c>
    </row>
    <row r="1620" spans="1:10">
      <c r="A1620" s="6" t="s">
        <v>1</v>
      </c>
      <c r="B1620" s="6">
        <v>734</v>
      </c>
      <c r="C1620" s="6" t="s">
        <v>78</v>
      </c>
      <c r="D1620" s="6" t="s">
        <v>77</v>
      </c>
      <c r="E1620" s="6" t="s">
        <v>439</v>
      </c>
      <c r="F1620" s="5">
        <v>-0.1056118050004714</v>
      </c>
      <c r="G1620" s="5">
        <v>0.81410000000000005</v>
      </c>
      <c r="H1620" s="5">
        <v>1.1119628686844889</v>
      </c>
      <c r="I1620" s="4" t="s">
        <v>438</v>
      </c>
      <c r="J1620" s="4" t="s">
        <v>74</v>
      </c>
    </row>
    <row r="1621" spans="1:10">
      <c r="A1621" s="6" t="s">
        <v>1</v>
      </c>
      <c r="B1621" s="6">
        <v>535</v>
      </c>
      <c r="C1621" s="6" t="s">
        <v>27</v>
      </c>
      <c r="D1621" s="6" t="s">
        <v>26</v>
      </c>
      <c r="E1621" s="6" t="s">
        <v>543</v>
      </c>
      <c r="F1621" s="5">
        <v>-0.10502720186838289</v>
      </c>
      <c r="G1621" s="5">
        <v>0.73892599999999997</v>
      </c>
      <c r="H1621" s="5">
        <v>1.0300978663647951</v>
      </c>
      <c r="I1621" s="4" t="s">
        <v>542</v>
      </c>
      <c r="J1621" s="4" t="s">
        <v>541</v>
      </c>
    </row>
    <row r="1622" spans="1:10">
      <c r="A1622" s="6" t="s">
        <v>1</v>
      </c>
      <c r="B1622" s="6">
        <v>553</v>
      </c>
      <c r="C1622" s="6" t="s">
        <v>27</v>
      </c>
      <c r="D1622" s="6" t="s">
        <v>26</v>
      </c>
      <c r="E1622" s="6" t="s">
        <v>549</v>
      </c>
      <c r="F1622" s="5">
        <v>-0.1047813428152661</v>
      </c>
      <c r="G1622" s="5">
        <v>0.74406700000000003</v>
      </c>
      <c r="H1622" s="5">
        <v>1.033728170191391</v>
      </c>
      <c r="I1622" s="4" t="s">
        <v>548</v>
      </c>
      <c r="J1622" s="4" t="s">
        <v>547</v>
      </c>
    </row>
    <row r="1623" spans="1:10">
      <c r="A1623" s="6" t="s">
        <v>1</v>
      </c>
      <c r="B1623" s="6">
        <v>754</v>
      </c>
      <c r="C1623" s="6" t="s">
        <v>32</v>
      </c>
      <c r="D1623" s="6" t="s">
        <v>31</v>
      </c>
      <c r="E1623" s="6" t="s">
        <v>133</v>
      </c>
      <c r="F1623" s="5">
        <v>-9.8693503852329736E-2</v>
      </c>
      <c r="G1623" s="5">
        <v>0.78794500000000001</v>
      </c>
      <c r="H1623" s="5">
        <v>1.1084281026177749</v>
      </c>
      <c r="I1623" s="4" t="s">
        <v>132</v>
      </c>
      <c r="J1623" s="4" t="s">
        <v>82</v>
      </c>
    </row>
    <row r="1624" spans="1:10">
      <c r="A1624" s="6" t="s">
        <v>1</v>
      </c>
      <c r="B1624" s="6">
        <v>731</v>
      </c>
      <c r="C1624" s="6" t="s">
        <v>78</v>
      </c>
      <c r="D1624" s="6" t="s">
        <v>77</v>
      </c>
      <c r="E1624" s="6" t="s">
        <v>427</v>
      </c>
      <c r="F1624" s="5">
        <v>-9.7681769646593475E-2</v>
      </c>
      <c r="G1624" s="5">
        <v>1.002993</v>
      </c>
      <c r="H1624" s="5">
        <v>1.0661087586776761</v>
      </c>
      <c r="I1624" s="4" t="s">
        <v>426</v>
      </c>
      <c r="J1624" s="4" t="s">
        <v>74</v>
      </c>
    </row>
    <row r="1625" spans="1:10">
      <c r="A1625" s="6" t="s">
        <v>1</v>
      </c>
      <c r="B1625" s="6">
        <v>733</v>
      </c>
      <c r="C1625" s="6" t="s">
        <v>78</v>
      </c>
      <c r="D1625" s="6" t="s">
        <v>77</v>
      </c>
      <c r="E1625" s="6" t="s">
        <v>461</v>
      </c>
      <c r="F1625" s="5">
        <v>-9.7550324014522641E-2</v>
      </c>
      <c r="G1625" s="5">
        <v>0.78917999999999999</v>
      </c>
      <c r="H1625" s="5">
        <v>1.089181090330066</v>
      </c>
      <c r="I1625" s="4" t="s">
        <v>460</v>
      </c>
      <c r="J1625" s="4" t="s">
        <v>74</v>
      </c>
    </row>
    <row r="1626" spans="1:10">
      <c r="A1626" s="6" t="s">
        <v>1</v>
      </c>
      <c r="B1626" s="6">
        <v>203</v>
      </c>
      <c r="C1626" s="6" t="s">
        <v>27</v>
      </c>
      <c r="D1626" s="6" t="s">
        <v>26</v>
      </c>
      <c r="E1626" s="6" t="s">
        <v>275</v>
      </c>
      <c r="F1626" s="5">
        <v>9.6697727903614528E-2</v>
      </c>
      <c r="G1626" s="5">
        <v>1.1628000000000001</v>
      </c>
      <c r="H1626" s="5">
        <v>1.02355932238707</v>
      </c>
      <c r="I1626" s="4" t="s">
        <v>274</v>
      </c>
      <c r="J1626" s="4" t="s">
        <v>235</v>
      </c>
    </row>
    <row r="1627" spans="1:10">
      <c r="A1627" s="6" t="s">
        <v>1</v>
      </c>
      <c r="B1627" s="6">
        <v>607</v>
      </c>
      <c r="C1627" s="6" t="s">
        <v>27</v>
      </c>
      <c r="D1627" s="6" t="s">
        <v>26</v>
      </c>
      <c r="E1627" s="6" t="s">
        <v>535</v>
      </c>
      <c r="F1627" s="5">
        <v>9.0720570614887502E-2</v>
      </c>
      <c r="G1627" s="5">
        <v>1.3110280000000001</v>
      </c>
      <c r="H1627" s="5">
        <v>1.0616967381756941</v>
      </c>
      <c r="I1627" s="4" t="s">
        <v>534</v>
      </c>
      <c r="J1627" s="4" t="s">
        <v>533</v>
      </c>
    </row>
    <row r="1628" spans="1:10">
      <c r="A1628" s="6" t="s">
        <v>1</v>
      </c>
      <c r="B1628" s="6">
        <v>392</v>
      </c>
      <c r="C1628" s="6" t="s">
        <v>27</v>
      </c>
      <c r="D1628" s="6" t="s">
        <v>26</v>
      </c>
      <c r="E1628" s="6" t="s">
        <v>540</v>
      </c>
      <c r="F1628" s="5">
        <v>8.9849603459967259E-2</v>
      </c>
      <c r="G1628" s="5">
        <v>1.3027610000000001</v>
      </c>
      <c r="H1628" s="5">
        <v>1.0834630561644389</v>
      </c>
      <c r="I1628" s="4" t="s">
        <v>539</v>
      </c>
      <c r="J1628" s="4" t="s">
        <v>533</v>
      </c>
    </row>
    <row r="1629" spans="1:10">
      <c r="A1629" s="6" t="s">
        <v>1</v>
      </c>
      <c r="B1629" s="6">
        <v>885</v>
      </c>
      <c r="C1629" s="6" t="s">
        <v>32</v>
      </c>
      <c r="D1629" s="6" t="s">
        <v>31</v>
      </c>
      <c r="E1629" s="6" t="s">
        <v>318</v>
      </c>
      <c r="F1629" s="5">
        <v>-8.7351829823118038E-2</v>
      </c>
      <c r="G1629" s="5">
        <v>0.95650800000000002</v>
      </c>
      <c r="H1629" s="5">
        <v>1.0650840751610491</v>
      </c>
      <c r="I1629" s="4" t="s">
        <v>317</v>
      </c>
      <c r="J1629" s="4" t="s">
        <v>316</v>
      </c>
    </row>
    <row r="1630" spans="1:10">
      <c r="A1630" s="6" t="s">
        <v>1</v>
      </c>
      <c r="B1630" s="6">
        <v>729</v>
      </c>
      <c r="C1630" s="6" t="s">
        <v>78</v>
      </c>
      <c r="D1630" s="6" t="s">
        <v>77</v>
      </c>
      <c r="E1630" s="6" t="s">
        <v>452</v>
      </c>
      <c r="F1630" s="5">
        <v>-8.6545884065087619E-2</v>
      </c>
      <c r="G1630" s="5">
        <v>1.0851090000000001</v>
      </c>
      <c r="H1630" s="5">
        <v>1.1056006875376041</v>
      </c>
      <c r="I1630" s="4" t="s">
        <v>451</v>
      </c>
      <c r="J1630" s="4" t="s">
        <v>74</v>
      </c>
    </row>
    <row r="1631" spans="1:10">
      <c r="A1631" s="6" t="s">
        <v>1</v>
      </c>
      <c r="B1631" s="6">
        <v>784</v>
      </c>
      <c r="C1631" s="6" t="s">
        <v>32</v>
      </c>
      <c r="D1631" s="6" t="s">
        <v>31</v>
      </c>
      <c r="E1631" s="6" t="s">
        <v>538</v>
      </c>
      <c r="F1631" s="5">
        <v>8.2222479803431753E-2</v>
      </c>
      <c r="G1631" s="5">
        <v>1.3904430000000001</v>
      </c>
      <c r="H1631" s="5">
        <v>1.0275910168684801</v>
      </c>
      <c r="I1631" s="4" t="s">
        <v>537</v>
      </c>
      <c r="J1631" s="4" t="s">
        <v>536</v>
      </c>
    </row>
    <row r="1632" spans="1:10">
      <c r="A1632" s="6" t="s">
        <v>1</v>
      </c>
      <c r="B1632" s="6">
        <v>159</v>
      </c>
      <c r="C1632" s="6" t="s">
        <v>27</v>
      </c>
      <c r="D1632" s="6" t="s">
        <v>26</v>
      </c>
      <c r="E1632" s="6" t="s">
        <v>532</v>
      </c>
      <c r="F1632" s="5">
        <v>-7.86115876299011E-2</v>
      </c>
      <c r="G1632" s="5">
        <v>0.80085299999999993</v>
      </c>
      <c r="H1632" s="5">
        <v>1.0665850155578691</v>
      </c>
      <c r="I1632" s="4" t="s">
        <v>531</v>
      </c>
      <c r="J1632" s="4" t="s">
        <v>530</v>
      </c>
    </row>
    <row r="1633" spans="1:10">
      <c r="A1633" s="6" t="s">
        <v>1</v>
      </c>
      <c r="B1633" s="6">
        <v>763</v>
      </c>
      <c r="C1633" s="6" t="s">
        <v>32</v>
      </c>
      <c r="D1633" s="6" t="s">
        <v>31</v>
      </c>
      <c r="E1633" s="6" t="s">
        <v>443</v>
      </c>
      <c r="F1633" s="5">
        <v>-7.6661717703354781E-2</v>
      </c>
      <c r="G1633" s="5">
        <v>0.91945699999999997</v>
      </c>
      <c r="H1633" s="5">
        <v>1.0634358951735969</v>
      </c>
      <c r="I1633" s="4" t="s">
        <v>442</v>
      </c>
      <c r="J1633" s="4" t="s">
        <v>402</v>
      </c>
    </row>
    <row r="1634" spans="1:10">
      <c r="A1634" s="6" t="s">
        <v>1</v>
      </c>
      <c r="B1634" s="6">
        <v>44</v>
      </c>
      <c r="C1634" s="6" t="s">
        <v>381</v>
      </c>
      <c r="D1634" s="6" t="s">
        <v>26</v>
      </c>
      <c r="E1634" s="6" t="s">
        <v>25</v>
      </c>
      <c r="F1634" s="5">
        <v>-7.0360094514399341E-2</v>
      </c>
      <c r="G1634" s="5">
        <v>0.75431099999999995</v>
      </c>
      <c r="H1634" s="5">
        <v>1.2317831876184859</v>
      </c>
      <c r="I1634" s="4" t="s">
        <v>24</v>
      </c>
      <c r="J1634" s="4" t="s">
        <v>23</v>
      </c>
    </row>
    <row r="1635" spans="1:10">
      <c r="A1635" s="6" t="s">
        <v>1</v>
      </c>
      <c r="B1635" s="6">
        <v>753</v>
      </c>
      <c r="C1635" s="6" t="s">
        <v>32</v>
      </c>
      <c r="D1635" s="6" t="s">
        <v>31</v>
      </c>
      <c r="E1635" s="6" t="s">
        <v>699</v>
      </c>
      <c r="F1635" s="5">
        <v>6.8931658400401025E-2</v>
      </c>
      <c r="G1635" s="5">
        <v>1.2875179999999999</v>
      </c>
      <c r="H1635" s="5">
        <v>1.0315905652960671</v>
      </c>
      <c r="I1635" s="4" t="s">
        <v>698</v>
      </c>
      <c r="J1635" s="4" t="s">
        <v>82</v>
      </c>
    </row>
    <row r="1636" spans="1:10">
      <c r="A1636" s="6" t="s">
        <v>1</v>
      </c>
      <c r="B1636" s="6">
        <v>505</v>
      </c>
      <c r="C1636" s="6" t="s">
        <v>27</v>
      </c>
      <c r="D1636" s="6" t="s">
        <v>26</v>
      </c>
      <c r="E1636" s="6" t="s">
        <v>196</v>
      </c>
      <c r="F1636" s="5">
        <v>-6.8544807872897545E-2</v>
      </c>
      <c r="G1636" s="5">
        <v>0.93998300000000001</v>
      </c>
      <c r="H1636" s="5">
        <v>1.1062254466529311</v>
      </c>
      <c r="I1636" s="4" t="s">
        <v>195</v>
      </c>
      <c r="J1636" s="4" t="s">
        <v>68</v>
      </c>
    </row>
    <row r="1637" spans="1:10">
      <c r="A1637" s="6" t="s">
        <v>1</v>
      </c>
      <c r="B1637" s="6">
        <v>803</v>
      </c>
      <c r="C1637" s="6" t="s">
        <v>32</v>
      </c>
      <c r="D1637" s="6" t="s">
        <v>31</v>
      </c>
      <c r="E1637" s="6" t="s">
        <v>608</v>
      </c>
      <c r="F1637" s="5">
        <v>-6.8120180183522963E-2</v>
      </c>
      <c r="G1637" s="5">
        <v>0.93967900000000004</v>
      </c>
      <c r="H1637" s="5">
        <v>1.0525406951468419</v>
      </c>
      <c r="I1637" s="4" t="s">
        <v>607</v>
      </c>
      <c r="J1637" s="4" t="s">
        <v>336</v>
      </c>
    </row>
    <row r="1638" spans="1:10">
      <c r="A1638" s="6" t="s">
        <v>1</v>
      </c>
      <c r="B1638" s="6">
        <v>1009</v>
      </c>
      <c r="C1638" s="6" t="s">
        <v>32</v>
      </c>
      <c r="D1638" s="6" t="s">
        <v>31</v>
      </c>
      <c r="E1638" s="6" t="s">
        <v>53</v>
      </c>
      <c r="F1638" s="5">
        <v>-6.2224872905986918E-2</v>
      </c>
      <c r="G1638" s="5">
        <v>0.838866</v>
      </c>
      <c r="H1638" s="5">
        <v>1.0808706508612911</v>
      </c>
      <c r="I1638" s="4" t="s">
        <v>52</v>
      </c>
      <c r="J1638" s="4" t="s">
        <v>51</v>
      </c>
    </row>
    <row r="1639" spans="1:10">
      <c r="A1639" s="6" t="s">
        <v>1</v>
      </c>
      <c r="B1639" s="6">
        <v>759</v>
      </c>
      <c r="C1639" s="6" t="s">
        <v>32</v>
      </c>
      <c r="D1639" s="6" t="s">
        <v>31</v>
      </c>
      <c r="E1639" s="6" t="s">
        <v>529</v>
      </c>
      <c r="F1639" s="5">
        <v>-6.1866476837603067E-2</v>
      </c>
      <c r="G1639" s="5">
        <v>0.75886000000000009</v>
      </c>
      <c r="H1639" s="5">
        <v>1.136565021721043</v>
      </c>
      <c r="I1639" s="4" t="s">
        <v>528</v>
      </c>
      <c r="J1639" s="4" t="s">
        <v>147</v>
      </c>
    </row>
    <row r="1640" spans="1:10">
      <c r="A1640" s="6" t="s">
        <v>1</v>
      </c>
      <c r="B1640" s="6">
        <v>947</v>
      </c>
      <c r="C1640" s="6" t="s">
        <v>32</v>
      </c>
      <c r="D1640" s="6" t="s">
        <v>31</v>
      </c>
      <c r="E1640" s="6" t="s">
        <v>371</v>
      </c>
      <c r="F1640" s="5">
        <v>-6.1819853163338427E-2</v>
      </c>
      <c r="G1640" s="5">
        <v>0.81201499999999993</v>
      </c>
      <c r="H1640" s="5">
        <v>1.0818541009556191</v>
      </c>
      <c r="I1640" s="4" t="s">
        <v>370</v>
      </c>
      <c r="J1640" s="4" t="s">
        <v>209</v>
      </c>
    </row>
    <row r="1641" spans="1:10">
      <c r="A1641" s="6" t="s">
        <v>1</v>
      </c>
      <c r="B1641" s="6">
        <v>229</v>
      </c>
      <c r="C1641" s="6" t="s">
        <v>27</v>
      </c>
      <c r="D1641" s="6" t="s">
        <v>26</v>
      </c>
      <c r="E1641" s="6" t="s">
        <v>38</v>
      </c>
      <c r="F1641" s="5">
        <v>-6.1160392785640713E-2</v>
      </c>
      <c r="G1641" s="5">
        <v>0.73619299999999999</v>
      </c>
      <c r="H1641" s="5">
        <v>1.139419785753077</v>
      </c>
      <c r="I1641" s="4" t="s">
        <v>37</v>
      </c>
      <c r="J1641" s="4" t="s">
        <v>36</v>
      </c>
    </row>
    <row r="1642" spans="1:10">
      <c r="A1642" s="6" t="s">
        <v>1</v>
      </c>
      <c r="B1642" s="6">
        <v>198</v>
      </c>
      <c r="C1642" s="6" t="s">
        <v>27</v>
      </c>
      <c r="D1642" s="6" t="s">
        <v>26</v>
      </c>
      <c r="E1642" s="6" t="s">
        <v>586</v>
      </c>
      <c r="F1642" s="5">
        <v>5.8832236302168051E-2</v>
      </c>
      <c r="G1642" s="5">
        <v>1.03929</v>
      </c>
      <c r="H1642" s="5">
        <v>1.104837707112857</v>
      </c>
      <c r="I1642" s="4" t="s">
        <v>585</v>
      </c>
      <c r="J1642" s="4" t="s">
        <v>62</v>
      </c>
    </row>
    <row r="1643" spans="1:10">
      <c r="A1643" s="6" t="s">
        <v>1</v>
      </c>
      <c r="B1643" s="6">
        <v>537</v>
      </c>
      <c r="C1643" s="6" t="s">
        <v>27</v>
      </c>
      <c r="D1643" s="6" t="s">
        <v>26</v>
      </c>
      <c r="E1643" s="6" t="s">
        <v>524</v>
      </c>
      <c r="F1643" s="5">
        <v>5.7189251476196933E-2</v>
      </c>
      <c r="G1643" s="5">
        <v>1.0290600000000001</v>
      </c>
      <c r="H1643" s="5">
        <v>1.0770778437687709</v>
      </c>
      <c r="I1643" s="4" t="s">
        <v>523</v>
      </c>
      <c r="J1643" s="4" t="s">
        <v>522</v>
      </c>
    </row>
    <row r="1644" spans="1:10">
      <c r="A1644" s="6" t="s">
        <v>1</v>
      </c>
      <c r="B1644" s="6">
        <v>344</v>
      </c>
      <c r="C1644" s="6" t="s">
        <v>27</v>
      </c>
      <c r="D1644" s="6" t="s">
        <v>26</v>
      </c>
      <c r="E1644" s="6" t="s">
        <v>44</v>
      </c>
      <c r="F1644" s="5">
        <v>-5.2359103238359753E-2</v>
      </c>
      <c r="G1644" s="5">
        <v>0.71091099999999996</v>
      </c>
      <c r="H1644" s="5">
        <v>1.223241781278577</v>
      </c>
      <c r="I1644" s="4" t="s">
        <v>43</v>
      </c>
      <c r="J1644" s="4" t="s">
        <v>42</v>
      </c>
    </row>
    <row r="1645" spans="1:10">
      <c r="A1645" s="6" t="s">
        <v>1</v>
      </c>
      <c r="B1645" s="6">
        <v>209</v>
      </c>
      <c r="C1645" s="6" t="s">
        <v>27</v>
      </c>
      <c r="D1645" s="6" t="s">
        <v>26</v>
      </c>
      <c r="E1645" s="6" t="s">
        <v>527</v>
      </c>
      <c r="F1645" s="5">
        <v>-5.2130610859215297E-2</v>
      </c>
      <c r="G1645" s="5">
        <v>0.90756700000000001</v>
      </c>
      <c r="H1645" s="5">
        <v>1.08950544902136</v>
      </c>
      <c r="I1645" s="4" t="s">
        <v>526</v>
      </c>
      <c r="J1645" s="4" t="s">
        <v>525</v>
      </c>
    </row>
    <row r="1646" spans="1:10">
      <c r="A1646" s="6" t="s">
        <v>1</v>
      </c>
      <c r="B1646" s="6">
        <v>281</v>
      </c>
      <c r="C1646" s="6" t="s">
        <v>27</v>
      </c>
      <c r="D1646" s="6" t="s">
        <v>26</v>
      </c>
      <c r="E1646" s="6" t="s">
        <v>25</v>
      </c>
      <c r="F1646" s="5">
        <v>-4.8387085366563033E-2</v>
      </c>
      <c r="G1646" s="5">
        <v>0.86065400000000014</v>
      </c>
      <c r="H1646" s="5">
        <v>1.4750871467115101</v>
      </c>
      <c r="I1646" s="4" t="s">
        <v>24</v>
      </c>
      <c r="J1646" s="4" t="s">
        <v>23</v>
      </c>
    </row>
    <row r="1647" spans="1:10">
      <c r="A1647" s="6" t="s">
        <v>1</v>
      </c>
      <c r="B1647" s="6">
        <v>850</v>
      </c>
      <c r="C1647" s="6" t="s">
        <v>32</v>
      </c>
      <c r="D1647" s="6" t="s">
        <v>31</v>
      </c>
      <c r="E1647" s="6" t="s">
        <v>378</v>
      </c>
      <c r="F1647" s="5">
        <v>-4.5853659412647227E-2</v>
      </c>
      <c r="G1647" s="5">
        <v>0.85085200000000005</v>
      </c>
      <c r="H1647" s="5">
        <v>1.150791048559364</v>
      </c>
      <c r="I1647" s="4" t="s">
        <v>377</v>
      </c>
      <c r="J1647" s="4" t="s">
        <v>376</v>
      </c>
    </row>
    <row r="1648" spans="1:10">
      <c r="A1648" s="6" t="s">
        <v>1</v>
      </c>
      <c r="B1648" s="6">
        <v>792</v>
      </c>
      <c r="C1648" s="6" t="s">
        <v>32</v>
      </c>
      <c r="D1648" s="6" t="s">
        <v>31</v>
      </c>
      <c r="E1648" s="6" t="s">
        <v>435</v>
      </c>
      <c r="F1648" s="5">
        <v>-4.3785699502590557E-2</v>
      </c>
      <c r="G1648" s="5">
        <v>1.025212</v>
      </c>
      <c r="H1648" s="5">
        <v>1.0833610736544781</v>
      </c>
      <c r="I1648" s="4" t="s">
        <v>434</v>
      </c>
      <c r="J1648" s="4" t="s">
        <v>316</v>
      </c>
    </row>
    <row r="1649" spans="1:10">
      <c r="A1649" s="6" t="s">
        <v>1</v>
      </c>
      <c r="B1649" s="6">
        <v>681</v>
      </c>
      <c r="C1649" s="6" t="s">
        <v>27</v>
      </c>
      <c r="D1649" s="6" t="s">
        <v>26</v>
      </c>
      <c r="E1649" s="6" t="s">
        <v>234</v>
      </c>
      <c r="F1649" s="5">
        <v>-4.212072861285357E-2</v>
      </c>
      <c r="G1649" s="5">
        <v>0.88197000000000003</v>
      </c>
      <c r="H1649" s="5">
        <v>1.1655969776086481</v>
      </c>
      <c r="I1649" s="4" t="s">
        <v>233</v>
      </c>
      <c r="J1649" s="4" t="s">
        <v>187</v>
      </c>
    </row>
    <row r="1650" spans="1:10">
      <c r="A1650" s="6" t="s">
        <v>1</v>
      </c>
      <c r="B1650" s="6">
        <v>2</v>
      </c>
      <c r="C1650" s="6" t="s">
        <v>99</v>
      </c>
      <c r="D1650" s="6" t="s">
        <v>111</v>
      </c>
      <c r="E1650" s="6" t="s">
        <v>450</v>
      </c>
      <c r="F1650" s="5">
        <v>3.6956371884281171E-2</v>
      </c>
      <c r="G1650" s="5">
        <v>1.1014729999999999</v>
      </c>
      <c r="H1650" s="5">
        <v>1.305987967616657</v>
      </c>
      <c r="I1650" s="4" t="s">
        <v>449</v>
      </c>
      <c r="J1650" s="4" t="s">
        <v>108</v>
      </c>
    </row>
    <row r="1651" spans="1:10">
      <c r="A1651" s="6" t="s">
        <v>1</v>
      </c>
      <c r="B1651" s="6">
        <v>8</v>
      </c>
      <c r="C1651" s="6" t="s">
        <v>99</v>
      </c>
      <c r="D1651" s="6" t="s">
        <v>98</v>
      </c>
      <c r="E1651" s="6" t="s">
        <v>198</v>
      </c>
      <c r="F1651" s="5">
        <v>-3.5468499997517007E-2</v>
      </c>
      <c r="G1651" s="5">
        <v>0.92188800000000004</v>
      </c>
      <c r="H1651" s="5">
        <v>1.5748006289505669</v>
      </c>
      <c r="I1651" s="4" t="s">
        <v>197</v>
      </c>
      <c r="J1651" s="4" t="s">
        <v>95</v>
      </c>
    </row>
    <row r="1652" spans="1:10">
      <c r="A1652" s="6" t="s">
        <v>1</v>
      </c>
      <c r="B1652" s="6">
        <v>7</v>
      </c>
      <c r="C1652" s="6" t="s">
        <v>99</v>
      </c>
      <c r="D1652" s="6" t="s">
        <v>98</v>
      </c>
      <c r="E1652" s="6" t="s">
        <v>518</v>
      </c>
      <c r="F1652" s="5">
        <v>-9.4133751748654761E-3</v>
      </c>
      <c r="G1652" s="5">
        <v>0.71261700000000006</v>
      </c>
      <c r="H1652" s="5">
        <v>1.2022922365613751</v>
      </c>
      <c r="I1652" s="4" t="s">
        <v>517</v>
      </c>
      <c r="J1652" s="4" t="s">
        <v>95</v>
      </c>
    </row>
    <row r="1653" spans="1:10">
      <c r="A1653" s="6" t="s">
        <v>0</v>
      </c>
      <c r="B1653" s="6">
        <v>0</v>
      </c>
      <c r="F1653" s="5">
        <v>-2.5047842900062598</v>
      </c>
      <c r="I1653" s="4" t="s">
        <v>521</v>
      </c>
      <c r="J1653" s="4" t="s">
        <v>521</v>
      </c>
    </row>
    <row r="1654" spans="1:10">
      <c r="A1654" s="6" t="s">
        <v>0</v>
      </c>
      <c r="B1654" s="6">
        <v>964</v>
      </c>
      <c r="C1654" s="6" t="s">
        <v>32</v>
      </c>
      <c r="D1654" s="6" t="s">
        <v>31</v>
      </c>
      <c r="E1654" s="6" t="s">
        <v>520</v>
      </c>
      <c r="F1654" s="5">
        <v>1.9673043632987</v>
      </c>
      <c r="G1654" s="5">
        <v>8.2858859999999996</v>
      </c>
      <c r="H1654" s="5">
        <v>1.19528271120111</v>
      </c>
      <c r="I1654" s="4" t="s">
        <v>519</v>
      </c>
      <c r="J1654" s="4" t="s">
        <v>444</v>
      </c>
    </row>
    <row r="1655" spans="1:10">
      <c r="A1655" s="6" t="s">
        <v>0</v>
      </c>
      <c r="B1655" s="6">
        <v>983</v>
      </c>
      <c r="C1655" s="6" t="s">
        <v>32</v>
      </c>
      <c r="D1655" s="6" t="s">
        <v>31</v>
      </c>
      <c r="E1655" s="6" t="s">
        <v>516</v>
      </c>
      <c r="F1655" s="5">
        <v>1.17821392386531</v>
      </c>
      <c r="G1655" s="5">
        <v>4.5291269999999999</v>
      </c>
      <c r="H1655" s="5">
        <v>1.283997253104457</v>
      </c>
      <c r="I1655" s="4" t="s">
        <v>515</v>
      </c>
      <c r="J1655" s="4" t="s">
        <v>444</v>
      </c>
    </row>
    <row r="1656" spans="1:10">
      <c r="A1656" s="6" t="s">
        <v>0</v>
      </c>
      <c r="B1656" s="6">
        <v>1011</v>
      </c>
      <c r="C1656" s="6" t="s">
        <v>32</v>
      </c>
      <c r="D1656" s="6" t="s">
        <v>31</v>
      </c>
      <c r="E1656" s="6" t="s">
        <v>514</v>
      </c>
      <c r="F1656" s="5">
        <v>1.150363334444074</v>
      </c>
      <c r="G1656" s="5">
        <v>2.96204</v>
      </c>
      <c r="H1656" s="5">
        <v>1.300644353192298</v>
      </c>
      <c r="I1656" s="4" t="s">
        <v>513</v>
      </c>
      <c r="J1656" s="4" t="s">
        <v>402</v>
      </c>
    </row>
    <row r="1657" spans="1:10">
      <c r="A1657" s="6" t="s">
        <v>0</v>
      </c>
      <c r="B1657" s="6">
        <v>774</v>
      </c>
      <c r="C1657" s="6" t="s">
        <v>32</v>
      </c>
      <c r="D1657" s="6" t="s">
        <v>31</v>
      </c>
      <c r="E1657" s="6" t="s">
        <v>512</v>
      </c>
      <c r="F1657" s="5">
        <v>1.0626745503789119</v>
      </c>
      <c r="G1657" s="5">
        <v>2.2963</v>
      </c>
      <c r="H1657" s="5">
        <v>1.214941871518223</v>
      </c>
      <c r="I1657" s="4" t="s">
        <v>511</v>
      </c>
      <c r="J1657" s="4" t="s">
        <v>402</v>
      </c>
    </row>
    <row r="1658" spans="1:10">
      <c r="A1658" s="6" t="s">
        <v>0</v>
      </c>
      <c r="B1658" s="6">
        <v>758</v>
      </c>
      <c r="C1658" s="6" t="s">
        <v>32</v>
      </c>
      <c r="D1658" s="6" t="s">
        <v>31</v>
      </c>
      <c r="E1658" s="6" t="s">
        <v>510</v>
      </c>
      <c r="F1658" s="5">
        <v>0.86809491162587837</v>
      </c>
      <c r="G1658" s="5">
        <v>2.1358000000000001</v>
      </c>
      <c r="H1658" s="5">
        <v>1.115360948727969</v>
      </c>
      <c r="I1658" s="4" t="s">
        <v>509</v>
      </c>
      <c r="J1658" s="4" t="s">
        <v>402</v>
      </c>
    </row>
    <row r="1659" spans="1:10">
      <c r="A1659" s="6" t="s">
        <v>0</v>
      </c>
      <c r="B1659" s="6">
        <v>7</v>
      </c>
      <c r="C1659" s="6" t="s">
        <v>99</v>
      </c>
      <c r="D1659" s="6" t="s">
        <v>98</v>
      </c>
      <c r="E1659" s="6" t="s">
        <v>518</v>
      </c>
      <c r="F1659" s="5">
        <v>-0.78104284509524602</v>
      </c>
      <c r="G1659" s="5">
        <v>5.3969630000000004</v>
      </c>
      <c r="H1659" s="5">
        <v>1.2234153040311979</v>
      </c>
      <c r="I1659" s="4" t="s">
        <v>517</v>
      </c>
      <c r="J1659" s="4" t="s">
        <v>95</v>
      </c>
    </row>
    <row r="1660" spans="1:10">
      <c r="A1660" s="6" t="s">
        <v>0</v>
      </c>
      <c r="B1660" s="6">
        <v>921</v>
      </c>
      <c r="C1660" s="6" t="s">
        <v>32</v>
      </c>
      <c r="D1660" s="6" t="s">
        <v>31</v>
      </c>
      <c r="E1660" s="6" t="s">
        <v>508</v>
      </c>
      <c r="F1660" s="5">
        <v>0.7559968322549</v>
      </c>
      <c r="G1660" s="5">
        <v>2.7077360000000001</v>
      </c>
      <c r="H1660" s="5">
        <v>1.121303577956861</v>
      </c>
      <c r="I1660" s="4" t="s">
        <v>7</v>
      </c>
      <c r="J1660" s="4" t="s">
        <v>402</v>
      </c>
    </row>
    <row r="1661" spans="1:10">
      <c r="A1661" s="6" t="s">
        <v>0</v>
      </c>
      <c r="B1661" s="6">
        <v>940</v>
      </c>
      <c r="C1661" s="6" t="s">
        <v>32</v>
      </c>
      <c r="D1661" s="6" t="s">
        <v>31</v>
      </c>
      <c r="E1661" s="6" t="s">
        <v>507</v>
      </c>
      <c r="F1661" s="5">
        <v>0.72085865961961704</v>
      </c>
      <c r="G1661" s="5">
        <v>2.1465809999999999</v>
      </c>
      <c r="H1661" s="5">
        <v>1.0456356939677489</v>
      </c>
      <c r="I1661" s="4" t="s">
        <v>506</v>
      </c>
      <c r="J1661" s="4" t="s">
        <v>402</v>
      </c>
    </row>
    <row r="1662" spans="1:10">
      <c r="A1662" s="6" t="s">
        <v>0</v>
      </c>
      <c r="B1662" s="6">
        <v>812</v>
      </c>
      <c r="C1662" s="6" t="s">
        <v>32</v>
      </c>
      <c r="D1662" s="6" t="s">
        <v>31</v>
      </c>
      <c r="E1662" s="6" t="s">
        <v>503</v>
      </c>
      <c r="F1662" s="5">
        <v>0.68836109039785709</v>
      </c>
      <c r="G1662" s="5">
        <v>2.445217</v>
      </c>
      <c r="H1662" s="5">
        <v>1.034362148604226</v>
      </c>
      <c r="I1662" s="4" t="s">
        <v>502</v>
      </c>
      <c r="J1662" s="4" t="s">
        <v>402</v>
      </c>
    </row>
    <row r="1663" spans="1:10">
      <c r="A1663" s="6" t="s">
        <v>0</v>
      </c>
      <c r="B1663" s="6">
        <v>1019</v>
      </c>
      <c r="C1663" s="6" t="s">
        <v>32</v>
      </c>
      <c r="D1663" s="6" t="s">
        <v>31</v>
      </c>
      <c r="E1663" s="6" t="s">
        <v>505</v>
      </c>
      <c r="F1663" s="5">
        <v>0.67049965646877829</v>
      </c>
      <c r="G1663" s="5">
        <v>1.943989</v>
      </c>
      <c r="H1663" s="5">
        <v>1.117060257329016</v>
      </c>
      <c r="I1663" s="4" t="s">
        <v>504</v>
      </c>
      <c r="J1663" s="4" t="s">
        <v>402</v>
      </c>
    </row>
    <row r="1664" spans="1:10">
      <c r="A1664" s="6" t="s">
        <v>0</v>
      </c>
      <c r="B1664" s="6">
        <v>800</v>
      </c>
      <c r="C1664" s="6" t="s">
        <v>32</v>
      </c>
      <c r="D1664" s="6" t="s">
        <v>31</v>
      </c>
      <c r="E1664" s="6" t="s">
        <v>501</v>
      </c>
      <c r="F1664" s="5">
        <v>0.58595915048430969</v>
      </c>
      <c r="G1664" s="5">
        <v>2.172733</v>
      </c>
      <c r="H1664" s="5">
        <v>1.034074110905115</v>
      </c>
      <c r="I1664" s="4" t="s">
        <v>500</v>
      </c>
      <c r="J1664" s="4" t="s">
        <v>402</v>
      </c>
    </row>
    <row r="1665" spans="1:10">
      <c r="A1665" s="6" t="s">
        <v>0</v>
      </c>
      <c r="B1665" s="6">
        <v>815</v>
      </c>
      <c r="C1665" s="6" t="s">
        <v>32</v>
      </c>
      <c r="D1665" s="6" t="s">
        <v>31</v>
      </c>
      <c r="E1665" s="6" t="s">
        <v>499</v>
      </c>
      <c r="F1665" s="5">
        <v>0.58450005623546386</v>
      </c>
      <c r="G1665" s="5">
        <v>2.1831939999999999</v>
      </c>
      <c r="H1665" s="5">
        <v>1.1807742121048159</v>
      </c>
      <c r="I1665" s="4" t="s">
        <v>498</v>
      </c>
      <c r="J1665" s="4" t="s">
        <v>402</v>
      </c>
    </row>
    <row r="1666" spans="1:10">
      <c r="A1666" s="6" t="s">
        <v>0</v>
      </c>
      <c r="B1666" s="6">
        <v>845</v>
      </c>
      <c r="C1666" s="6" t="s">
        <v>32</v>
      </c>
      <c r="D1666" s="6" t="s">
        <v>31</v>
      </c>
      <c r="E1666" s="6" t="s">
        <v>495</v>
      </c>
      <c r="F1666" s="5">
        <v>0.54913286468832434</v>
      </c>
      <c r="G1666" s="5">
        <v>1.4338949999999999</v>
      </c>
      <c r="H1666" s="5">
        <v>1.155086230816492</v>
      </c>
      <c r="I1666" s="4" t="s">
        <v>494</v>
      </c>
      <c r="J1666" s="4" t="s">
        <v>402</v>
      </c>
    </row>
    <row r="1667" spans="1:10">
      <c r="A1667" s="6" t="s">
        <v>0</v>
      </c>
      <c r="B1667" s="6">
        <v>787</v>
      </c>
      <c r="C1667" s="6" t="s">
        <v>32</v>
      </c>
      <c r="D1667" s="6" t="s">
        <v>31</v>
      </c>
      <c r="E1667" s="6" t="s">
        <v>497</v>
      </c>
      <c r="F1667" s="5">
        <v>0.54638398533171062</v>
      </c>
      <c r="G1667" s="5">
        <v>1.444272</v>
      </c>
      <c r="H1667" s="5">
        <v>1.148895306263362</v>
      </c>
      <c r="I1667" s="4" t="s">
        <v>496</v>
      </c>
      <c r="J1667" s="4" t="s">
        <v>402</v>
      </c>
    </row>
    <row r="1668" spans="1:10">
      <c r="A1668" s="6" t="s">
        <v>0</v>
      </c>
      <c r="B1668" s="6">
        <v>822</v>
      </c>
      <c r="C1668" s="6" t="s">
        <v>32</v>
      </c>
      <c r="D1668" s="6" t="s">
        <v>31</v>
      </c>
      <c r="E1668" s="6" t="s">
        <v>493</v>
      </c>
      <c r="F1668" s="5">
        <v>0.5324971375726526</v>
      </c>
      <c r="G1668" s="5">
        <v>1.423977</v>
      </c>
      <c r="H1668" s="5">
        <v>1.175745849707472</v>
      </c>
      <c r="I1668" s="4" t="s">
        <v>492</v>
      </c>
      <c r="J1668" s="4" t="s">
        <v>402</v>
      </c>
    </row>
    <row r="1669" spans="1:10">
      <c r="A1669" s="6" t="s">
        <v>0</v>
      </c>
      <c r="B1669" s="6">
        <v>202</v>
      </c>
      <c r="C1669" s="6" t="s">
        <v>27</v>
      </c>
      <c r="D1669" s="6" t="s">
        <v>26</v>
      </c>
      <c r="E1669" s="6" t="s">
        <v>485</v>
      </c>
      <c r="F1669" s="5">
        <v>0.5320832675439523</v>
      </c>
      <c r="G1669" s="5">
        <v>2.0321060000000002</v>
      </c>
      <c r="H1669" s="5">
        <v>1.0306325912790359</v>
      </c>
      <c r="I1669" s="4" t="s">
        <v>484</v>
      </c>
      <c r="J1669" s="4" t="s">
        <v>62</v>
      </c>
    </row>
    <row r="1670" spans="1:10">
      <c r="A1670" s="6" t="s">
        <v>0</v>
      </c>
      <c r="B1670" s="6">
        <v>985</v>
      </c>
      <c r="C1670" s="6" t="s">
        <v>32</v>
      </c>
      <c r="D1670" s="6" t="s">
        <v>31</v>
      </c>
      <c r="E1670" s="6" t="s">
        <v>489</v>
      </c>
      <c r="F1670" s="5">
        <v>0.52541437078083042</v>
      </c>
      <c r="G1670" s="5">
        <v>1.3201449999999999</v>
      </c>
      <c r="H1670" s="5">
        <v>1.1819402377811139</v>
      </c>
      <c r="I1670" s="4" t="s">
        <v>488</v>
      </c>
      <c r="J1670" s="4" t="s">
        <v>402</v>
      </c>
    </row>
    <row r="1671" spans="1:10">
      <c r="A1671" s="6" t="s">
        <v>0</v>
      </c>
      <c r="B1671" s="6">
        <v>956</v>
      </c>
      <c r="C1671" s="6" t="s">
        <v>32</v>
      </c>
      <c r="D1671" s="6" t="s">
        <v>31</v>
      </c>
      <c r="E1671" s="6" t="s">
        <v>487</v>
      </c>
      <c r="F1671" s="5">
        <v>0.50554992147964184</v>
      </c>
      <c r="G1671" s="5">
        <v>1.3329880000000001</v>
      </c>
      <c r="H1671" s="5">
        <v>1.0889451805089629</v>
      </c>
      <c r="I1671" s="4" t="s">
        <v>486</v>
      </c>
      <c r="J1671" s="4" t="s">
        <v>402</v>
      </c>
    </row>
    <row r="1672" spans="1:10">
      <c r="A1672" s="6" t="s">
        <v>0</v>
      </c>
      <c r="B1672" s="6">
        <v>223</v>
      </c>
      <c r="C1672" s="6" t="s">
        <v>27</v>
      </c>
      <c r="D1672" s="6" t="s">
        <v>26</v>
      </c>
      <c r="E1672" s="6" t="s">
        <v>483</v>
      </c>
      <c r="F1672" s="5">
        <v>0.47013714158569447</v>
      </c>
      <c r="G1672" s="5">
        <v>3.0513340000000002</v>
      </c>
      <c r="H1672" s="5">
        <v>1.7886747507790799</v>
      </c>
      <c r="I1672" s="4" t="s">
        <v>482</v>
      </c>
      <c r="J1672" s="4" t="s">
        <v>481</v>
      </c>
    </row>
    <row r="1673" spans="1:10">
      <c r="A1673" s="6" t="s">
        <v>0</v>
      </c>
      <c r="B1673" s="6">
        <v>225</v>
      </c>
      <c r="C1673" s="6" t="s">
        <v>27</v>
      </c>
      <c r="D1673" s="6" t="s">
        <v>26</v>
      </c>
      <c r="E1673" s="6" t="s">
        <v>478</v>
      </c>
      <c r="F1673" s="5">
        <v>0.35125680769269052</v>
      </c>
      <c r="G1673" s="5">
        <v>4.1038889999999997</v>
      </c>
      <c r="H1673" s="5">
        <v>1.3272488992982741</v>
      </c>
      <c r="I1673" s="4" t="s">
        <v>477</v>
      </c>
      <c r="J1673" s="4" t="s">
        <v>474</v>
      </c>
    </row>
    <row r="1674" spans="1:10">
      <c r="A1674" s="6" t="s">
        <v>0</v>
      </c>
      <c r="B1674" s="6">
        <v>226</v>
      </c>
      <c r="C1674" s="6" t="s">
        <v>27</v>
      </c>
      <c r="D1674" s="6" t="s">
        <v>26</v>
      </c>
      <c r="E1674" s="6" t="s">
        <v>476</v>
      </c>
      <c r="F1674" s="5">
        <v>0.32058002397664548</v>
      </c>
      <c r="G1674" s="5">
        <v>3.1720329999999999</v>
      </c>
      <c r="H1674" s="5">
        <v>1.07583146197585</v>
      </c>
      <c r="I1674" s="4" t="s">
        <v>475</v>
      </c>
      <c r="J1674" s="4" t="s">
        <v>474</v>
      </c>
    </row>
    <row r="1675" spans="1:10">
      <c r="A1675" s="6" t="s">
        <v>0</v>
      </c>
      <c r="B1675" s="6">
        <v>661</v>
      </c>
      <c r="C1675" s="6" t="s">
        <v>27</v>
      </c>
      <c r="D1675" s="6" t="s">
        <v>26</v>
      </c>
      <c r="E1675" s="6" t="s">
        <v>473</v>
      </c>
      <c r="F1675" s="5">
        <v>-0.30479826119889208</v>
      </c>
      <c r="G1675" s="5">
        <v>0.37942900000000002</v>
      </c>
      <c r="H1675" s="5">
        <v>1.2845033779506969</v>
      </c>
      <c r="I1675" s="4" t="s">
        <v>472</v>
      </c>
      <c r="J1675" s="4" t="s">
        <v>455</v>
      </c>
    </row>
    <row r="1676" spans="1:10">
      <c r="A1676" s="6" t="s">
        <v>0</v>
      </c>
      <c r="B1676" s="6">
        <v>1</v>
      </c>
      <c r="C1676" s="6" t="s">
        <v>99</v>
      </c>
      <c r="D1676" s="6" t="s">
        <v>111</v>
      </c>
      <c r="E1676" s="6" t="s">
        <v>467</v>
      </c>
      <c r="F1676" s="5">
        <v>-0.25819179011691301</v>
      </c>
      <c r="G1676" s="5">
        <v>0.61648900000000006</v>
      </c>
      <c r="H1676" s="5">
        <v>1.237128857648536</v>
      </c>
      <c r="I1676" s="4" t="s">
        <v>466</v>
      </c>
      <c r="J1676" s="4" t="s">
        <v>108</v>
      </c>
    </row>
    <row r="1677" spans="1:10">
      <c r="A1677" s="6" t="s">
        <v>0</v>
      </c>
      <c r="B1677" s="6">
        <v>1026</v>
      </c>
      <c r="C1677" s="6" t="s">
        <v>99</v>
      </c>
      <c r="D1677" s="6" t="s">
        <v>98</v>
      </c>
      <c r="E1677" s="6" t="s">
        <v>97</v>
      </c>
      <c r="F1677" s="5">
        <v>0.2487450459132155</v>
      </c>
      <c r="G1677" s="5">
        <v>0.10359500000000001</v>
      </c>
      <c r="H1677" s="5">
        <v>1.2060976384143931</v>
      </c>
      <c r="I1677" s="4" t="s">
        <v>96</v>
      </c>
      <c r="J1677" s="4" t="s">
        <v>95</v>
      </c>
    </row>
    <row r="1678" spans="1:10">
      <c r="A1678" s="6" t="s">
        <v>0</v>
      </c>
      <c r="B1678" s="6">
        <v>1025</v>
      </c>
      <c r="C1678" s="6" t="s">
        <v>99</v>
      </c>
      <c r="D1678" s="6" t="s">
        <v>98</v>
      </c>
      <c r="E1678" s="6" t="s">
        <v>480</v>
      </c>
      <c r="F1678" s="5">
        <v>-0.24806162704729631</v>
      </c>
      <c r="G1678" s="5">
        <v>1.570594</v>
      </c>
      <c r="H1678" s="5">
        <v>1.809111553407492</v>
      </c>
      <c r="I1678" s="4" t="s">
        <v>479</v>
      </c>
      <c r="J1678" s="4" t="s">
        <v>95</v>
      </c>
    </row>
    <row r="1679" spans="1:10">
      <c r="A1679" s="6" t="s">
        <v>0</v>
      </c>
      <c r="B1679" s="6">
        <v>402</v>
      </c>
      <c r="C1679" s="6" t="s">
        <v>27</v>
      </c>
      <c r="D1679" s="6" t="s">
        <v>26</v>
      </c>
      <c r="E1679" s="6" t="s">
        <v>469</v>
      </c>
      <c r="F1679" s="5">
        <v>-0.22770321498928431</v>
      </c>
      <c r="G1679" s="5">
        <v>0.60527299999999995</v>
      </c>
      <c r="H1679" s="5">
        <v>1.02147111521663</v>
      </c>
      <c r="I1679" s="4" t="s">
        <v>468</v>
      </c>
      <c r="J1679" s="4" t="s">
        <v>238</v>
      </c>
    </row>
    <row r="1680" spans="1:10">
      <c r="A1680" s="6" t="s">
        <v>0</v>
      </c>
      <c r="B1680" s="6">
        <v>739</v>
      </c>
      <c r="C1680" s="6" t="s">
        <v>78</v>
      </c>
      <c r="D1680" s="6" t="s">
        <v>77</v>
      </c>
      <c r="E1680" s="6" t="s">
        <v>463</v>
      </c>
      <c r="F1680" s="5">
        <v>0.2257409590385609</v>
      </c>
      <c r="G1680" s="5">
        <v>1.8965430000000001</v>
      </c>
      <c r="H1680" s="5">
        <v>1.268505182508618</v>
      </c>
      <c r="I1680" s="4" t="s">
        <v>462</v>
      </c>
      <c r="J1680" s="4" t="s">
        <v>74</v>
      </c>
    </row>
    <row r="1681" spans="1:10">
      <c r="A1681" s="6" t="s">
        <v>0</v>
      </c>
      <c r="B1681" s="6">
        <v>190</v>
      </c>
      <c r="C1681" s="6" t="s">
        <v>27</v>
      </c>
      <c r="D1681" s="6" t="s">
        <v>26</v>
      </c>
      <c r="E1681" s="6" t="s">
        <v>465</v>
      </c>
      <c r="F1681" s="5">
        <v>0.21912077170670971</v>
      </c>
      <c r="G1681" s="5">
        <v>2.1190030000000002</v>
      </c>
      <c r="H1681" s="5">
        <v>1.171574435352037</v>
      </c>
      <c r="I1681" s="4" t="s">
        <v>464</v>
      </c>
      <c r="J1681" s="4" t="s">
        <v>235</v>
      </c>
    </row>
    <row r="1682" spans="1:10">
      <c r="A1682" s="6" t="s">
        <v>0</v>
      </c>
      <c r="B1682" s="6">
        <v>733</v>
      </c>
      <c r="C1682" s="6" t="s">
        <v>78</v>
      </c>
      <c r="D1682" s="6" t="s">
        <v>77</v>
      </c>
      <c r="E1682" s="6" t="s">
        <v>461</v>
      </c>
      <c r="F1682" s="5">
        <v>0.2139302312160877</v>
      </c>
      <c r="G1682" s="5">
        <v>2.4124189999999999</v>
      </c>
      <c r="H1682" s="5">
        <v>1.198171200933313</v>
      </c>
      <c r="I1682" s="4" t="s">
        <v>460</v>
      </c>
      <c r="J1682" s="4" t="s">
        <v>74</v>
      </c>
    </row>
    <row r="1683" spans="1:10">
      <c r="A1683" s="6" t="s">
        <v>0</v>
      </c>
      <c r="B1683" s="6">
        <v>191</v>
      </c>
      <c r="C1683" s="6" t="s">
        <v>27</v>
      </c>
      <c r="D1683" s="6" t="s">
        <v>26</v>
      </c>
      <c r="E1683" s="6" t="s">
        <v>459</v>
      </c>
      <c r="F1683" s="5">
        <v>0.20118373138263959</v>
      </c>
      <c r="G1683" s="5">
        <v>2.4355989999999998</v>
      </c>
      <c r="H1683" s="5">
        <v>1.1408780059509931</v>
      </c>
      <c r="I1683" s="4" t="s">
        <v>458</v>
      </c>
      <c r="J1683" s="4" t="s">
        <v>235</v>
      </c>
    </row>
    <row r="1684" spans="1:10">
      <c r="A1684" s="6" t="s">
        <v>0</v>
      </c>
      <c r="B1684" s="6">
        <v>662</v>
      </c>
      <c r="C1684" s="6" t="s">
        <v>27</v>
      </c>
      <c r="D1684" s="6" t="s">
        <v>26</v>
      </c>
      <c r="E1684" s="6" t="s">
        <v>457</v>
      </c>
      <c r="F1684" s="5">
        <v>-0.19258273763182601</v>
      </c>
      <c r="G1684" s="5">
        <v>0.40861599999999998</v>
      </c>
      <c r="H1684" s="5">
        <v>1.2581198858996629</v>
      </c>
      <c r="I1684" s="4" t="s">
        <v>456</v>
      </c>
      <c r="J1684" s="4" t="s">
        <v>455</v>
      </c>
    </row>
    <row r="1685" spans="1:10">
      <c r="A1685" s="6" t="s">
        <v>0</v>
      </c>
      <c r="B1685" s="6">
        <v>729</v>
      </c>
      <c r="C1685" s="6" t="s">
        <v>78</v>
      </c>
      <c r="D1685" s="6" t="s">
        <v>77</v>
      </c>
      <c r="E1685" s="6" t="s">
        <v>452</v>
      </c>
      <c r="F1685" s="5">
        <v>0.17731342036065079</v>
      </c>
      <c r="G1685" s="5">
        <v>1.9383159999999999</v>
      </c>
      <c r="H1685" s="5">
        <v>1.188904278856812</v>
      </c>
      <c r="I1685" s="4" t="s">
        <v>451</v>
      </c>
      <c r="J1685" s="4" t="s">
        <v>74</v>
      </c>
    </row>
    <row r="1686" spans="1:10">
      <c r="A1686" s="6" t="s">
        <v>0</v>
      </c>
      <c r="B1686" s="6">
        <v>2</v>
      </c>
      <c r="C1686" s="6" t="s">
        <v>99</v>
      </c>
      <c r="D1686" s="6" t="s">
        <v>111</v>
      </c>
      <c r="E1686" s="6" t="s">
        <v>450</v>
      </c>
      <c r="F1686" s="5">
        <v>-0.16846816280744889</v>
      </c>
      <c r="G1686" s="5">
        <v>0.72440899999999997</v>
      </c>
      <c r="H1686" s="5">
        <v>1.407666146324513</v>
      </c>
      <c r="I1686" s="4" t="s">
        <v>449</v>
      </c>
      <c r="J1686" s="4" t="s">
        <v>108</v>
      </c>
    </row>
    <row r="1687" spans="1:10">
      <c r="A1687" s="6" t="s">
        <v>0</v>
      </c>
      <c r="B1687" s="6">
        <v>192</v>
      </c>
      <c r="C1687" s="6" t="s">
        <v>27</v>
      </c>
      <c r="D1687" s="6" t="s">
        <v>26</v>
      </c>
      <c r="E1687" s="6" t="s">
        <v>454</v>
      </c>
      <c r="F1687" s="5">
        <v>0.16771141973038881</v>
      </c>
      <c r="G1687" s="5">
        <v>2.629937</v>
      </c>
      <c r="H1687" s="5">
        <v>1.0451982831552531</v>
      </c>
      <c r="I1687" s="4" t="s">
        <v>453</v>
      </c>
      <c r="J1687" s="4" t="s">
        <v>235</v>
      </c>
    </row>
    <row r="1688" spans="1:10">
      <c r="A1688" s="6" t="s">
        <v>0</v>
      </c>
      <c r="B1688" s="6">
        <v>763</v>
      </c>
      <c r="C1688" s="6" t="s">
        <v>32</v>
      </c>
      <c r="D1688" s="6" t="s">
        <v>31</v>
      </c>
      <c r="E1688" s="6" t="s">
        <v>443</v>
      </c>
      <c r="F1688" s="5">
        <v>0.14663550371907319</v>
      </c>
      <c r="G1688" s="5">
        <v>2.4572989999999999</v>
      </c>
      <c r="H1688" s="5">
        <v>1.084301797067589</v>
      </c>
      <c r="I1688" s="4" t="s">
        <v>442</v>
      </c>
      <c r="J1688" s="4" t="s">
        <v>402</v>
      </c>
    </row>
    <row r="1689" spans="1:10">
      <c r="A1689" s="6" t="s">
        <v>0</v>
      </c>
      <c r="B1689" s="6">
        <v>777</v>
      </c>
      <c r="C1689" s="6" t="s">
        <v>32</v>
      </c>
      <c r="D1689" s="6" t="s">
        <v>31</v>
      </c>
      <c r="E1689" s="6" t="s">
        <v>446</v>
      </c>
      <c r="F1689" s="5">
        <v>0.14623239594402629</v>
      </c>
      <c r="G1689" s="5">
        <v>2.936712</v>
      </c>
      <c r="H1689" s="5">
        <v>1.7569108623950771</v>
      </c>
      <c r="I1689" s="4" t="s">
        <v>445</v>
      </c>
      <c r="J1689" s="4" t="s">
        <v>444</v>
      </c>
    </row>
    <row r="1690" spans="1:10">
      <c r="A1690" s="6" t="s">
        <v>0</v>
      </c>
      <c r="B1690" s="6">
        <v>671</v>
      </c>
      <c r="C1690" s="6" t="s">
        <v>27</v>
      </c>
      <c r="D1690" s="6" t="s">
        <v>26</v>
      </c>
      <c r="E1690" s="6" t="s">
        <v>437</v>
      </c>
      <c r="F1690" s="5">
        <v>0.1421265374241093</v>
      </c>
      <c r="G1690" s="5">
        <v>2.0192040000000002</v>
      </c>
      <c r="H1690" s="5">
        <v>1.025272531744166</v>
      </c>
      <c r="I1690" s="4" t="s">
        <v>436</v>
      </c>
      <c r="J1690" s="4" t="s">
        <v>86</v>
      </c>
    </row>
    <row r="1691" spans="1:10">
      <c r="A1691" s="6" t="s">
        <v>0</v>
      </c>
      <c r="B1691" s="6">
        <v>734</v>
      </c>
      <c r="C1691" s="6" t="s">
        <v>78</v>
      </c>
      <c r="D1691" s="6" t="s">
        <v>77</v>
      </c>
      <c r="E1691" s="6" t="s">
        <v>439</v>
      </c>
      <c r="F1691" s="5">
        <v>0.14050745085461161</v>
      </c>
      <c r="G1691" s="5">
        <v>1.6692309999999999</v>
      </c>
      <c r="H1691" s="5">
        <v>1.35303339612032</v>
      </c>
      <c r="I1691" s="4" t="s">
        <v>438</v>
      </c>
      <c r="J1691" s="4" t="s">
        <v>74</v>
      </c>
    </row>
    <row r="1692" spans="1:10">
      <c r="A1692" s="6" t="s">
        <v>0</v>
      </c>
      <c r="B1692" s="6">
        <v>802</v>
      </c>
      <c r="C1692" s="6" t="s">
        <v>32</v>
      </c>
      <c r="D1692" s="6" t="s">
        <v>31</v>
      </c>
      <c r="E1692" s="6" t="s">
        <v>431</v>
      </c>
      <c r="F1692" s="5">
        <v>0.13353570155217681</v>
      </c>
      <c r="G1692" s="5">
        <v>1.739347</v>
      </c>
      <c r="H1692" s="5">
        <v>1.021725562133162</v>
      </c>
      <c r="I1692" s="4" t="s">
        <v>430</v>
      </c>
      <c r="J1692" s="4" t="s">
        <v>209</v>
      </c>
    </row>
    <row r="1693" spans="1:10">
      <c r="A1693" s="6" t="s">
        <v>0</v>
      </c>
      <c r="B1693" s="6">
        <v>735</v>
      </c>
      <c r="C1693" s="6" t="s">
        <v>78</v>
      </c>
      <c r="D1693" s="6" t="s">
        <v>77</v>
      </c>
      <c r="E1693" s="6" t="s">
        <v>441</v>
      </c>
      <c r="F1693" s="5">
        <v>0.13088333330785351</v>
      </c>
      <c r="G1693" s="5">
        <v>2.203592</v>
      </c>
      <c r="H1693" s="5">
        <v>1.0913946684514799</v>
      </c>
      <c r="I1693" s="4" t="s">
        <v>440</v>
      </c>
      <c r="J1693" s="4" t="s">
        <v>74</v>
      </c>
    </row>
    <row r="1694" spans="1:10">
      <c r="A1694" s="6" t="s">
        <v>0</v>
      </c>
      <c r="B1694" s="6">
        <v>731</v>
      </c>
      <c r="C1694" s="6" t="s">
        <v>78</v>
      </c>
      <c r="D1694" s="6" t="s">
        <v>77</v>
      </c>
      <c r="E1694" s="6" t="s">
        <v>427</v>
      </c>
      <c r="F1694" s="5">
        <v>0.12988526222994831</v>
      </c>
      <c r="G1694" s="5">
        <v>1.777493</v>
      </c>
      <c r="H1694" s="5">
        <v>1.0904743370584531</v>
      </c>
      <c r="I1694" s="4" t="s">
        <v>426</v>
      </c>
      <c r="J1694" s="4" t="s">
        <v>74</v>
      </c>
    </row>
    <row r="1695" spans="1:10">
      <c r="A1695" s="6" t="s">
        <v>0</v>
      </c>
      <c r="B1695" s="6">
        <v>188</v>
      </c>
      <c r="C1695" s="6" t="s">
        <v>27</v>
      </c>
      <c r="D1695" s="6" t="s">
        <v>26</v>
      </c>
      <c r="E1695" s="6" t="s">
        <v>387</v>
      </c>
      <c r="F1695" s="5">
        <v>0.1276041726660235</v>
      </c>
      <c r="G1695" s="5">
        <v>2.117543</v>
      </c>
      <c r="H1695" s="5">
        <v>1.098627614794826</v>
      </c>
      <c r="I1695" s="4" t="s">
        <v>386</v>
      </c>
      <c r="J1695" s="4" t="s">
        <v>235</v>
      </c>
    </row>
    <row r="1696" spans="1:10">
      <c r="A1696" s="6" t="s">
        <v>0</v>
      </c>
      <c r="B1696" s="6">
        <v>792</v>
      </c>
      <c r="C1696" s="6" t="s">
        <v>32</v>
      </c>
      <c r="D1696" s="6" t="s">
        <v>31</v>
      </c>
      <c r="E1696" s="6" t="s">
        <v>435</v>
      </c>
      <c r="F1696" s="5">
        <v>0.1268661474059993</v>
      </c>
      <c r="G1696" s="5">
        <v>1.9052819999999999</v>
      </c>
      <c r="H1696" s="5">
        <v>1.109431996913727</v>
      </c>
      <c r="I1696" s="4" t="s">
        <v>434</v>
      </c>
      <c r="J1696" s="4" t="s">
        <v>316</v>
      </c>
    </row>
    <row r="1697" spans="1:10">
      <c r="A1697" s="6" t="s">
        <v>0</v>
      </c>
      <c r="B1697" s="6">
        <v>189</v>
      </c>
      <c r="C1697" s="6" t="s">
        <v>27</v>
      </c>
      <c r="D1697" s="6" t="s">
        <v>26</v>
      </c>
      <c r="E1697" s="6" t="s">
        <v>429</v>
      </c>
      <c r="F1697" s="5">
        <v>0.12555326196475339</v>
      </c>
      <c r="G1697" s="5">
        <v>1.952526</v>
      </c>
      <c r="H1697" s="5">
        <v>1.032688400936949</v>
      </c>
      <c r="I1697" s="4" t="s">
        <v>428</v>
      </c>
      <c r="J1697" s="4" t="s">
        <v>235</v>
      </c>
    </row>
    <row r="1698" spans="1:10">
      <c r="A1698" s="6" t="s">
        <v>0</v>
      </c>
      <c r="B1698" s="6">
        <v>222</v>
      </c>
      <c r="C1698" s="6" t="s">
        <v>27</v>
      </c>
      <c r="D1698" s="6" t="s">
        <v>26</v>
      </c>
      <c r="E1698" s="6" t="s">
        <v>433</v>
      </c>
      <c r="F1698" s="5">
        <v>0.1200140599047505</v>
      </c>
      <c r="G1698" s="5">
        <v>1.611181</v>
      </c>
      <c r="H1698" s="5">
        <v>1.3801975688693271</v>
      </c>
      <c r="I1698" s="4" t="s">
        <v>432</v>
      </c>
      <c r="J1698" s="4" t="s">
        <v>264</v>
      </c>
    </row>
    <row r="1699" spans="1:10">
      <c r="A1699" s="6" t="s">
        <v>0</v>
      </c>
      <c r="B1699" s="6">
        <v>29</v>
      </c>
      <c r="C1699" s="6" t="s">
        <v>381</v>
      </c>
      <c r="D1699" s="6" t="s">
        <v>26</v>
      </c>
      <c r="E1699" s="6" t="s">
        <v>417</v>
      </c>
      <c r="F1699" s="5">
        <v>-0.1167387738425438</v>
      </c>
      <c r="G1699" s="5">
        <v>1.7956319999999999</v>
      </c>
      <c r="H1699" s="5">
        <v>1.0992571643703131</v>
      </c>
      <c r="I1699" s="4" t="s">
        <v>416</v>
      </c>
      <c r="J1699" s="4" t="s">
        <v>415</v>
      </c>
    </row>
    <row r="1700" spans="1:10">
      <c r="A1700" s="6" t="s">
        <v>0</v>
      </c>
      <c r="B1700" s="6">
        <v>1027</v>
      </c>
      <c r="C1700" s="6" t="s">
        <v>99</v>
      </c>
      <c r="D1700" s="6" t="s">
        <v>98</v>
      </c>
      <c r="E1700" s="6" t="s">
        <v>448</v>
      </c>
      <c r="F1700" s="5">
        <v>0.1146104177175768</v>
      </c>
      <c r="G1700" s="5">
        <v>0.10961</v>
      </c>
      <c r="H1700" s="5">
        <v>1.508872864109668</v>
      </c>
      <c r="I1700" s="4" t="s">
        <v>447</v>
      </c>
      <c r="J1700" s="4" t="s">
        <v>95</v>
      </c>
    </row>
    <row r="1701" spans="1:10">
      <c r="A1701" s="6" t="s">
        <v>0</v>
      </c>
      <c r="B1701" s="6">
        <v>952</v>
      </c>
      <c r="C1701" s="6" t="s">
        <v>32</v>
      </c>
      <c r="D1701" s="6" t="s">
        <v>31</v>
      </c>
      <c r="E1701" s="6" t="s">
        <v>423</v>
      </c>
      <c r="F1701" s="5">
        <v>0.1101066535985899</v>
      </c>
      <c r="G1701" s="5">
        <v>1.808087</v>
      </c>
      <c r="H1701" s="5">
        <v>1.070802690230541</v>
      </c>
      <c r="I1701" s="4" t="s">
        <v>422</v>
      </c>
      <c r="J1701" s="4" t="s">
        <v>92</v>
      </c>
    </row>
    <row r="1702" spans="1:10">
      <c r="A1702" s="6" t="s">
        <v>0</v>
      </c>
      <c r="B1702" s="6">
        <v>908</v>
      </c>
      <c r="C1702" s="6" t="s">
        <v>32</v>
      </c>
      <c r="D1702" s="6" t="s">
        <v>31</v>
      </c>
      <c r="E1702" s="6" t="s">
        <v>425</v>
      </c>
      <c r="F1702" s="5">
        <v>0.10990773173127701</v>
      </c>
      <c r="G1702" s="5">
        <v>1.7631220000000001</v>
      </c>
      <c r="H1702" s="5">
        <v>1.311103890616599</v>
      </c>
      <c r="I1702" s="4" t="s">
        <v>424</v>
      </c>
      <c r="J1702" s="4" t="s">
        <v>33</v>
      </c>
    </row>
    <row r="1703" spans="1:10">
      <c r="A1703" s="6" t="s">
        <v>0</v>
      </c>
      <c r="B1703" s="6">
        <v>922</v>
      </c>
      <c r="C1703" s="6" t="s">
        <v>32</v>
      </c>
      <c r="D1703" s="6" t="s">
        <v>31</v>
      </c>
      <c r="E1703" s="6" t="s">
        <v>404</v>
      </c>
      <c r="F1703" s="5">
        <v>0.1097953961240257</v>
      </c>
      <c r="G1703" s="5">
        <v>2.1913619999999998</v>
      </c>
      <c r="H1703" s="5">
        <v>1.03132543948223</v>
      </c>
      <c r="I1703" s="4" t="s">
        <v>403</v>
      </c>
      <c r="J1703" s="4" t="s">
        <v>402</v>
      </c>
    </row>
    <row r="1704" spans="1:10">
      <c r="A1704" s="6" t="s">
        <v>0</v>
      </c>
      <c r="B1704" s="6">
        <v>835</v>
      </c>
      <c r="C1704" s="6" t="s">
        <v>32</v>
      </c>
      <c r="D1704" s="6" t="s">
        <v>31</v>
      </c>
      <c r="E1704" s="6" t="s">
        <v>401</v>
      </c>
      <c r="F1704" s="5">
        <v>0.108867673522583</v>
      </c>
      <c r="G1704" s="5">
        <v>1.6155060000000001</v>
      </c>
      <c r="H1704" s="5">
        <v>1.016718147429047</v>
      </c>
      <c r="I1704" s="4" t="s">
        <v>400</v>
      </c>
      <c r="J1704" s="4" t="s">
        <v>218</v>
      </c>
    </row>
    <row r="1705" spans="1:10">
      <c r="A1705" s="6" t="s">
        <v>0</v>
      </c>
      <c r="B1705" s="6">
        <v>980</v>
      </c>
      <c r="C1705" s="6" t="s">
        <v>32</v>
      </c>
      <c r="D1705" s="6" t="s">
        <v>31</v>
      </c>
      <c r="E1705" s="6" t="s">
        <v>410</v>
      </c>
      <c r="F1705" s="5">
        <v>0.1079328731753173</v>
      </c>
      <c r="G1705" s="5">
        <v>2.1178020000000002</v>
      </c>
      <c r="H1705" s="5">
        <v>1.059525200615925</v>
      </c>
      <c r="I1705" s="4" t="s">
        <v>409</v>
      </c>
      <c r="J1705" s="4" t="s">
        <v>199</v>
      </c>
    </row>
    <row r="1706" spans="1:10">
      <c r="A1706" s="6" t="s">
        <v>0</v>
      </c>
      <c r="B1706" s="6">
        <v>201</v>
      </c>
      <c r="C1706" s="6" t="s">
        <v>27</v>
      </c>
      <c r="D1706" s="6" t="s">
        <v>26</v>
      </c>
      <c r="E1706" s="6" t="s">
        <v>421</v>
      </c>
      <c r="F1706" s="5">
        <v>0.1075996365875599</v>
      </c>
      <c r="G1706" s="5">
        <v>1.7689379999999999</v>
      </c>
      <c r="H1706" s="5">
        <v>1.0336561654931979</v>
      </c>
      <c r="I1706" s="4" t="s">
        <v>420</v>
      </c>
      <c r="J1706" s="4" t="s">
        <v>62</v>
      </c>
    </row>
    <row r="1707" spans="1:10">
      <c r="A1707" s="6" t="s">
        <v>0</v>
      </c>
      <c r="B1707" s="6">
        <v>205</v>
      </c>
      <c r="C1707" s="6" t="s">
        <v>27</v>
      </c>
      <c r="D1707" s="6" t="s">
        <v>26</v>
      </c>
      <c r="E1707" s="6" t="s">
        <v>414</v>
      </c>
      <c r="F1707" s="5">
        <v>0.1070003452233825</v>
      </c>
      <c r="G1707" s="5">
        <v>1.936226</v>
      </c>
      <c r="H1707" s="5">
        <v>1.138557629938389</v>
      </c>
      <c r="I1707" s="4" t="s">
        <v>413</v>
      </c>
      <c r="J1707" s="4" t="s">
        <v>256</v>
      </c>
    </row>
    <row r="1708" spans="1:10">
      <c r="A1708" s="6" t="s">
        <v>0</v>
      </c>
      <c r="B1708" s="6">
        <v>996</v>
      </c>
      <c r="C1708" s="6" t="s">
        <v>32</v>
      </c>
      <c r="D1708" s="6" t="s">
        <v>31</v>
      </c>
      <c r="E1708" s="6" t="s">
        <v>412</v>
      </c>
      <c r="F1708" s="5">
        <v>0.1063011092190858</v>
      </c>
      <c r="G1708" s="5">
        <v>1.571985</v>
      </c>
      <c r="H1708" s="5">
        <v>1.136314298847193</v>
      </c>
      <c r="I1708" s="4" t="s">
        <v>411</v>
      </c>
      <c r="J1708" s="4" t="s">
        <v>144</v>
      </c>
    </row>
    <row r="1709" spans="1:10">
      <c r="A1709" s="6" t="s">
        <v>0</v>
      </c>
      <c r="B1709" s="6">
        <v>1008</v>
      </c>
      <c r="C1709" s="6" t="s">
        <v>32</v>
      </c>
      <c r="D1709" s="6" t="s">
        <v>31</v>
      </c>
      <c r="E1709" s="6" t="s">
        <v>408</v>
      </c>
      <c r="F1709" s="5">
        <v>0.1052849100112682</v>
      </c>
      <c r="G1709" s="5">
        <v>1.929962</v>
      </c>
      <c r="H1709" s="5">
        <v>1.1344737239807521</v>
      </c>
      <c r="I1709" s="4" t="s">
        <v>407</v>
      </c>
      <c r="J1709" s="4" t="s">
        <v>316</v>
      </c>
    </row>
    <row r="1710" spans="1:10">
      <c r="A1710" s="6" t="s">
        <v>0</v>
      </c>
      <c r="B1710" s="6">
        <v>405</v>
      </c>
      <c r="C1710" s="6" t="s">
        <v>27</v>
      </c>
      <c r="D1710" s="6" t="s">
        <v>26</v>
      </c>
      <c r="E1710" s="6" t="s">
        <v>399</v>
      </c>
      <c r="F1710" s="5">
        <v>-0.1032741428013894</v>
      </c>
      <c r="G1710" s="5">
        <v>0.71507399999999999</v>
      </c>
      <c r="H1710" s="5">
        <v>1.0701336085538871</v>
      </c>
      <c r="I1710" s="4" t="s">
        <v>398</v>
      </c>
      <c r="J1710" s="4" t="s">
        <v>397</v>
      </c>
    </row>
    <row r="1711" spans="1:10">
      <c r="A1711" s="6" t="s">
        <v>0</v>
      </c>
      <c r="B1711" s="6">
        <v>221</v>
      </c>
      <c r="C1711" s="6" t="s">
        <v>27</v>
      </c>
      <c r="D1711" s="6" t="s">
        <v>26</v>
      </c>
      <c r="E1711" s="6" t="s">
        <v>396</v>
      </c>
      <c r="F1711" s="5">
        <v>0.1023860866010769</v>
      </c>
      <c r="G1711" s="5">
        <v>1.781299</v>
      </c>
      <c r="H1711" s="5">
        <v>1.145023666369352</v>
      </c>
      <c r="I1711" s="4" t="s">
        <v>395</v>
      </c>
      <c r="J1711" s="4" t="s">
        <v>86</v>
      </c>
    </row>
    <row r="1712" spans="1:10">
      <c r="A1712" s="6" t="s">
        <v>0</v>
      </c>
      <c r="B1712" s="6">
        <v>28</v>
      </c>
      <c r="C1712" s="6" t="s">
        <v>381</v>
      </c>
      <c r="D1712" s="6" t="s">
        <v>26</v>
      </c>
      <c r="E1712" s="6" t="s">
        <v>406</v>
      </c>
      <c r="F1712" s="5">
        <v>-0.1007506562552329</v>
      </c>
      <c r="G1712" s="5">
        <v>2.243805</v>
      </c>
      <c r="H1712" s="5">
        <v>1.0945709373894581</v>
      </c>
      <c r="I1712" s="4" t="s">
        <v>405</v>
      </c>
      <c r="J1712" s="4" t="s">
        <v>235</v>
      </c>
    </row>
    <row r="1713" spans="1:10">
      <c r="A1713" s="6" t="s">
        <v>0</v>
      </c>
      <c r="B1713" s="6">
        <v>83</v>
      </c>
      <c r="C1713" s="6" t="s">
        <v>381</v>
      </c>
      <c r="D1713" s="6" t="s">
        <v>26</v>
      </c>
      <c r="E1713" s="6" t="s">
        <v>390</v>
      </c>
      <c r="F1713" s="5">
        <v>-9.8621943893142633E-2</v>
      </c>
      <c r="G1713" s="5">
        <v>1.6116649999999999</v>
      </c>
      <c r="H1713" s="5">
        <v>1.043483758579185</v>
      </c>
      <c r="I1713" s="4" t="s">
        <v>389</v>
      </c>
      <c r="J1713" s="4" t="s">
        <v>388</v>
      </c>
    </row>
    <row r="1714" spans="1:10">
      <c r="A1714" s="6" t="s">
        <v>0</v>
      </c>
      <c r="B1714" s="6">
        <v>33</v>
      </c>
      <c r="C1714" s="6" t="s">
        <v>381</v>
      </c>
      <c r="D1714" s="6" t="s">
        <v>26</v>
      </c>
      <c r="E1714" s="6" t="s">
        <v>380</v>
      </c>
      <c r="F1714" s="5">
        <v>-9.8173508124046335E-2</v>
      </c>
      <c r="G1714" s="5">
        <v>2.0281280000000002</v>
      </c>
      <c r="H1714" s="5">
        <v>1.145577347039072</v>
      </c>
      <c r="I1714" s="4" t="s">
        <v>379</v>
      </c>
      <c r="J1714" s="4" t="s">
        <v>62</v>
      </c>
    </row>
    <row r="1715" spans="1:10">
      <c r="A1715" s="6" t="s">
        <v>0</v>
      </c>
      <c r="B1715" s="6">
        <v>26</v>
      </c>
      <c r="C1715" s="6" t="s">
        <v>381</v>
      </c>
      <c r="D1715" s="6" t="s">
        <v>26</v>
      </c>
      <c r="E1715" s="6" t="s">
        <v>387</v>
      </c>
      <c r="F1715" s="5">
        <v>-9.7630511610117293E-2</v>
      </c>
      <c r="G1715" s="5">
        <v>2.575917</v>
      </c>
      <c r="H1715" s="5">
        <v>1.106610125717052</v>
      </c>
      <c r="I1715" s="4" t="s">
        <v>386</v>
      </c>
      <c r="J1715" s="4" t="s">
        <v>235</v>
      </c>
    </row>
    <row r="1716" spans="1:10">
      <c r="A1716" s="6" t="s">
        <v>0</v>
      </c>
      <c r="B1716" s="6">
        <v>775</v>
      </c>
      <c r="C1716" s="6" t="s">
        <v>32</v>
      </c>
      <c r="D1716" s="6" t="s">
        <v>31</v>
      </c>
      <c r="E1716" s="6" t="s">
        <v>394</v>
      </c>
      <c r="F1716" s="5">
        <v>9.6945212000060926E-2</v>
      </c>
      <c r="G1716" s="5">
        <v>1.9325049999999999</v>
      </c>
      <c r="H1716" s="5">
        <v>1.042233658377625</v>
      </c>
      <c r="I1716" s="4" t="s">
        <v>393</v>
      </c>
      <c r="J1716" s="4" t="s">
        <v>199</v>
      </c>
    </row>
    <row r="1717" spans="1:10">
      <c r="A1717" s="6" t="s">
        <v>0</v>
      </c>
      <c r="B1717" s="6">
        <v>37</v>
      </c>
      <c r="C1717" s="6" t="s">
        <v>381</v>
      </c>
      <c r="D1717" s="6" t="s">
        <v>26</v>
      </c>
      <c r="E1717" s="6" t="s">
        <v>350</v>
      </c>
      <c r="F1717" s="5">
        <v>9.6890268830045756E-2</v>
      </c>
      <c r="G1717" s="5">
        <v>1.9972369999999999</v>
      </c>
      <c r="H1717" s="5">
        <v>1.218192441073652</v>
      </c>
      <c r="I1717" s="4" t="s">
        <v>349</v>
      </c>
      <c r="J1717" s="4" t="s">
        <v>235</v>
      </c>
    </row>
    <row r="1718" spans="1:10">
      <c r="A1718" s="6" t="s">
        <v>0</v>
      </c>
      <c r="B1718" s="6">
        <v>186</v>
      </c>
      <c r="C1718" s="6" t="s">
        <v>27</v>
      </c>
      <c r="D1718" s="6" t="s">
        <v>26</v>
      </c>
      <c r="E1718" s="6" t="s">
        <v>392</v>
      </c>
      <c r="F1718" s="5">
        <v>9.4621924961164644E-2</v>
      </c>
      <c r="G1718" s="5">
        <v>1.5116959999999999</v>
      </c>
      <c r="H1718" s="5">
        <v>1.0357649064955461</v>
      </c>
      <c r="I1718" s="4" t="s">
        <v>391</v>
      </c>
      <c r="J1718" s="4" t="s">
        <v>235</v>
      </c>
    </row>
    <row r="1719" spans="1:10">
      <c r="A1719" s="6" t="s">
        <v>0</v>
      </c>
      <c r="B1719" s="6">
        <v>187</v>
      </c>
      <c r="C1719" s="6" t="s">
        <v>27</v>
      </c>
      <c r="D1719" s="6" t="s">
        <v>26</v>
      </c>
      <c r="E1719" s="6" t="s">
        <v>383</v>
      </c>
      <c r="F1719" s="5">
        <v>9.3044681258528675E-2</v>
      </c>
      <c r="G1719" s="5">
        <v>1.7866740000000001</v>
      </c>
      <c r="H1719" s="5">
        <v>1.0383072898915631</v>
      </c>
      <c r="I1719" s="4" t="s">
        <v>382</v>
      </c>
      <c r="J1719" s="4" t="s">
        <v>235</v>
      </c>
    </row>
    <row r="1720" spans="1:10">
      <c r="A1720" s="6" t="s">
        <v>0</v>
      </c>
      <c r="B1720" s="6">
        <v>727</v>
      </c>
      <c r="C1720" s="6" t="s">
        <v>78</v>
      </c>
      <c r="D1720" s="6" t="s">
        <v>77</v>
      </c>
      <c r="E1720" s="6" t="s">
        <v>419</v>
      </c>
      <c r="F1720" s="5">
        <v>9.3025493881107105E-2</v>
      </c>
      <c r="G1720" s="5">
        <v>2.082767</v>
      </c>
      <c r="H1720" s="5">
        <v>1.221762176697329</v>
      </c>
      <c r="I1720" s="4" t="s">
        <v>418</v>
      </c>
      <c r="J1720" s="4" t="s">
        <v>74</v>
      </c>
    </row>
    <row r="1721" spans="1:10">
      <c r="A1721" s="6" t="s">
        <v>0</v>
      </c>
      <c r="B1721" s="6">
        <v>981</v>
      </c>
      <c r="C1721" s="6" t="s">
        <v>32</v>
      </c>
      <c r="D1721" s="6" t="s">
        <v>31</v>
      </c>
      <c r="E1721" s="6" t="s">
        <v>375</v>
      </c>
      <c r="F1721" s="5">
        <v>8.9880268835350871E-2</v>
      </c>
      <c r="G1721" s="5">
        <v>1.576619</v>
      </c>
      <c r="H1721" s="5">
        <v>1.0688393932362661</v>
      </c>
      <c r="I1721" s="4" t="s">
        <v>374</v>
      </c>
      <c r="J1721" s="4" t="s">
        <v>144</v>
      </c>
    </row>
    <row r="1722" spans="1:10">
      <c r="A1722" s="6" t="s">
        <v>0</v>
      </c>
      <c r="B1722" s="6">
        <v>559</v>
      </c>
      <c r="C1722" s="6" t="s">
        <v>27</v>
      </c>
      <c r="D1722" s="6" t="s">
        <v>26</v>
      </c>
      <c r="E1722" s="6" t="s">
        <v>361</v>
      </c>
      <c r="F1722" s="5">
        <v>-8.7708635040580782E-2</v>
      </c>
      <c r="G1722" s="5">
        <v>1.0343580000000001</v>
      </c>
      <c r="H1722" s="5">
        <v>1.0685712154113769</v>
      </c>
      <c r="I1722" s="4" t="s">
        <v>360</v>
      </c>
      <c r="J1722" s="4" t="s">
        <v>359</v>
      </c>
    </row>
    <row r="1723" spans="1:10">
      <c r="A1723" s="6" t="s">
        <v>0</v>
      </c>
      <c r="B1723" s="6">
        <v>1007</v>
      </c>
      <c r="C1723" s="6" t="s">
        <v>32</v>
      </c>
      <c r="D1723" s="6" t="s">
        <v>31</v>
      </c>
      <c r="E1723" s="6" t="s">
        <v>373</v>
      </c>
      <c r="F1723" s="5">
        <v>8.7661065160501692E-2</v>
      </c>
      <c r="G1723" s="5">
        <v>1.5121450000000001</v>
      </c>
      <c r="H1723" s="5">
        <v>1.025349064352777</v>
      </c>
      <c r="I1723" s="4" t="s">
        <v>372</v>
      </c>
      <c r="J1723" s="4" t="s">
        <v>92</v>
      </c>
    </row>
    <row r="1724" spans="1:10">
      <c r="A1724" s="6" t="s">
        <v>0</v>
      </c>
      <c r="B1724" s="6">
        <v>741</v>
      </c>
      <c r="C1724" s="6" t="s">
        <v>78</v>
      </c>
      <c r="D1724" s="6" t="s">
        <v>77</v>
      </c>
      <c r="E1724" s="6" t="s">
        <v>385</v>
      </c>
      <c r="F1724" s="5">
        <v>-8.7428607149063739E-2</v>
      </c>
      <c r="G1724" s="5">
        <v>1.5188079999999999</v>
      </c>
      <c r="H1724" s="5">
        <v>1.02357747890196</v>
      </c>
      <c r="I1724" s="4" t="s">
        <v>384</v>
      </c>
      <c r="J1724" s="4" t="s">
        <v>74</v>
      </c>
    </row>
    <row r="1725" spans="1:10">
      <c r="A1725" s="6" t="s">
        <v>0</v>
      </c>
      <c r="B1725" s="6">
        <v>850</v>
      </c>
      <c r="C1725" s="6" t="s">
        <v>32</v>
      </c>
      <c r="D1725" s="6" t="s">
        <v>31</v>
      </c>
      <c r="E1725" s="6" t="s">
        <v>378</v>
      </c>
      <c r="F1725" s="5">
        <v>8.6572115084967149E-2</v>
      </c>
      <c r="G1725" s="5">
        <v>1.907931</v>
      </c>
      <c r="H1725" s="5">
        <v>1.2041045711955729</v>
      </c>
      <c r="I1725" s="4" t="s">
        <v>377</v>
      </c>
      <c r="J1725" s="4" t="s">
        <v>376</v>
      </c>
    </row>
    <row r="1726" spans="1:10">
      <c r="A1726" s="6" t="s">
        <v>0</v>
      </c>
      <c r="B1726" s="6">
        <v>8</v>
      </c>
      <c r="C1726" s="6" t="s">
        <v>99</v>
      </c>
      <c r="D1726" s="6" t="s">
        <v>98</v>
      </c>
      <c r="E1726" s="6" t="s">
        <v>198</v>
      </c>
      <c r="F1726" s="5">
        <v>-8.5540197475633059E-2</v>
      </c>
      <c r="G1726" s="5">
        <v>2.271239</v>
      </c>
      <c r="H1726" s="5">
        <v>1.649482937811708</v>
      </c>
      <c r="I1726" s="4" t="s">
        <v>197</v>
      </c>
      <c r="J1726" s="4" t="s">
        <v>95</v>
      </c>
    </row>
    <row r="1727" spans="1:10">
      <c r="A1727" s="6" t="s">
        <v>0</v>
      </c>
      <c r="B1727" s="6">
        <v>947</v>
      </c>
      <c r="C1727" s="6" t="s">
        <v>32</v>
      </c>
      <c r="D1727" s="6" t="s">
        <v>31</v>
      </c>
      <c r="E1727" s="6" t="s">
        <v>371</v>
      </c>
      <c r="F1727" s="5">
        <v>8.4116953982186049E-2</v>
      </c>
      <c r="G1727" s="5">
        <v>1.524319</v>
      </c>
      <c r="H1727" s="5">
        <v>1.121082587429042</v>
      </c>
      <c r="I1727" s="4" t="s">
        <v>370</v>
      </c>
      <c r="J1727" s="4" t="s">
        <v>209</v>
      </c>
    </row>
    <row r="1728" spans="1:10">
      <c r="A1728" s="6" t="s">
        <v>0</v>
      </c>
      <c r="B1728" s="6">
        <v>844</v>
      </c>
      <c r="C1728" s="6" t="s">
        <v>32</v>
      </c>
      <c r="D1728" s="6" t="s">
        <v>31</v>
      </c>
      <c r="E1728" s="6" t="s">
        <v>367</v>
      </c>
      <c r="F1728" s="5">
        <v>8.3441483199511488E-2</v>
      </c>
      <c r="G1728" s="5">
        <v>1.371742</v>
      </c>
      <c r="H1728" s="5">
        <v>1.002183431114327</v>
      </c>
      <c r="I1728" s="4" t="s">
        <v>366</v>
      </c>
      <c r="J1728" s="4" t="s">
        <v>365</v>
      </c>
    </row>
    <row r="1729" spans="1:10">
      <c r="A1729" s="6" t="s">
        <v>0</v>
      </c>
      <c r="B1729" s="6">
        <v>974</v>
      </c>
      <c r="C1729" s="6" t="s">
        <v>32</v>
      </c>
      <c r="D1729" s="6" t="s">
        <v>31</v>
      </c>
      <c r="E1729" s="6" t="s">
        <v>369</v>
      </c>
      <c r="F1729" s="5">
        <v>8.300462354151697E-2</v>
      </c>
      <c r="G1729" s="5">
        <v>1.7499009999999999</v>
      </c>
      <c r="H1729" s="5">
        <v>1.0320086294773869</v>
      </c>
      <c r="I1729" s="4" t="s">
        <v>368</v>
      </c>
      <c r="J1729" s="4" t="s">
        <v>147</v>
      </c>
    </row>
    <row r="1730" spans="1:10">
      <c r="A1730" s="6" t="s">
        <v>0</v>
      </c>
      <c r="B1730" s="6">
        <v>852</v>
      </c>
      <c r="C1730" s="6" t="s">
        <v>32</v>
      </c>
      <c r="D1730" s="6" t="s">
        <v>31</v>
      </c>
      <c r="E1730" s="6" t="s">
        <v>358</v>
      </c>
      <c r="F1730" s="5">
        <v>8.2962467567144399E-2</v>
      </c>
      <c r="G1730" s="5">
        <v>1.4340679999999999</v>
      </c>
      <c r="H1730" s="5">
        <v>1.010708529470423</v>
      </c>
      <c r="I1730" s="4" t="s">
        <v>357</v>
      </c>
      <c r="J1730" s="4" t="s">
        <v>33</v>
      </c>
    </row>
    <row r="1731" spans="1:10">
      <c r="A1731" s="6" t="s">
        <v>0</v>
      </c>
      <c r="B1731" s="6">
        <v>309</v>
      </c>
      <c r="C1731" s="6" t="s">
        <v>27</v>
      </c>
      <c r="D1731" s="6" t="s">
        <v>26</v>
      </c>
      <c r="E1731" s="6" t="s">
        <v>364</v>
      </c>
      <c r="F1731" s="5">
        <v>8.0903385186184201E-2</v>
      </c>
      <c r="G1731" s="5">
        <v>1.58693</v>
      </c>
      <c r="H1731" s="5">
        <v>1.0936279266111659</v>
      </c>
      <c r="I1731" s="4" t="s">
        <v>363</v>
      </c>
      <c r="J1731" s="4" t="s">
        <v>362</v>
      </c>
    </row>
    <row r="1732" spans="1:10">
      <c r="A1732" s="6" t="s">
        <v>0</v>
      </c>
      <c r="B1732" s="6">
        <v>1005</v>
      </c>
      <c r="C1732" s="6" t="s">
        <v>32</v>
      </c>
      <c r="D1732" s="6" t="s">
        <v>31</v>
      </c>
      <c r="E1732" s="6" t="s">
        <v>356</v>
      </c>
      <c r="F1732" s="5">
        <v>7.961577817457062E-2</v>
      </c>
      <c r="G1732" s="5">
        <v>1.979765</v>
      </c>
      <c r="H1732" s="5">
        <v>1.10712670350817</v>
      </c>
      <c r="I1732" s="4" t="s">
        <v>355</v>
      </c>
      <c r="J1732" s="4" t="s">
        <v>28</v>
      </c>
    </row>
    <row r="1733" spans="1:10">
      <c r="A1733" s="6" t="s">
        <v>0</v>
      </c>
      <c r="B1733" s="6">
        <v>924</v>
      </c>
      <c r="C1733" s="6" t="s">
        <v>32</v>
      </c>
      <c r="D1733" s="6" t="s">
        <v>31</v>
      </c>
      <c r="E1733" s="6" t="s">
        <v>352</v>
      </c>
      <c r="F1733" s="5">
        <v>7.9301510214113857E-2</v>
      </c>
      <c r="G1733" s="5">
        <v>1.440248</v>
      </c>
      <c r="H1733" s="5">
        <v>1.116651859078619</v>
      </c>
      <c r="I1733" s="4" t="s">
        <v>351</v>
      </c>
      <c r="J1733" s="4" t="s">
        <v>82</v>
      </c>
    </row>
    <row r="1734" spans="1:10">
      <c r="A1734" s="6" t="s">
        <v>0</v>
      </c>
      <c r="B1734" s="6">
        <v>838</v>
      </c>
      <c r="C1734" s="6" t="s">
        <v>32</v>
      </c>
      <c r="D1734" s="6" t="s">
        <v>31</v>
      </c>
      <c r="E1734" s="6" t="s">
        <v>354</v>
      </c>
      <c r="F1734" s="5">
        <v>7.8830735962348436E-2</v>
      </c>
      <c r="G1734" s="5">
        <v>2.1554850000000001</v>
      </c>
      <c r="H1734" s="5">
        <v>1.0836345057630239</v>
      </c>
      <c r="I1734" s="4" t="s">
        <v>353</v>
      </c>
      <c r="J1734" s="4" t="s">
        <v>51</v>
      </c>
    </row>
    <row r="1735" spans="1:10">
      <c r="A1735" s="6" t="s">
        <v>0</v>
      </c>
      <c r="B1735" s="6">
        <v>958</v>
      </c>
      <c r="C1735" s="6" t="s">
        <v>32</v>
      </c>
      <c r="D1735" s="6" t="s">
        <v>31</v>
      </c>
      <c r="E1735" s="6" t="s">
        <v>326</v>
      </c>
      <c r="F1735" s="5">
        <v>7.6549140503620813E-2</v>
      </c>
      <c r="G1735" s="5">
        <v>1.9026380000000001</v>
      </c>
      <c r="H1735" s="5">
        <v>1.0533061134105459</v>
      </c>
      <c r="I1735" s="4" t="s">
        <v>325</v>
      </c>
      <c r="J1735" s="4" t="s">
        <v>324</v>
      </c>
    </row>
    <row r="1736" spans="1:10">
      <c r="A1736" s="6" t="s">
        <v>0</v>
      </c>
      <c r="B1736" s="6">
        <v>765</v>
      </c>
      <c r="C1736" s="6" t="s">
        <v>32</v>
      </c>
      <c r="D1736" s="6" t="s">
        <v>31</v>
      </c>
      <c r="E1736" s="6" t="s">
        <v>345</v>
      </c>
      <c r="F1736" s="5">
        <v>7.576955689319595E-2</v>
      </c>
      <c r="G1736" s="5">
        <v>1.3739779999999999</v>
      </c>
      <c r="H1736" s="5">
        <v>1.1301841758184481</v>
      </c>
      <c r="I1736" s="4" t="s">
        <v>344</v>
      </c>
      <c r="J1736" s="4" t="s">
        <v>218</v>
      </c>
    </row>
    <row r="1737" spans="1:10">
      <c r="A1737" s="6" t="s">
        <v>0</v>
      </c>
      <c r="B1737" s="6">
        <v>992</v>
      </c>
      <c r="C1737" s="6" t="s">
        <v>32</v>
      </c>
      <c r="D1737" s="6" t="s">
        <v>31</v>
      </c>
      <c r="E1737" s="6" t="s">
        <v>340</v>
      </c>
      <c r="F1737" s="5">
        <v>7.5314776513519754E-2</v>
      </c>
      <c r="G1737" s="5">
        <v>1.830829</v>
      </c>
      <c r="H1737" s="5">
        <v>1.0404161275016239</v>
      </c>
      <c r="I1737" s="4" t="s">
        <v>339</v>
      </c>
      <c r="J1737" s="4" t="s">
        <v>92</v>
      </c>
    </row>
    <row r="1738" spans="1:10">
      <c r="A1738" s="6" t="s">
        <v>0</v>
      </c>
      <c r="B1738" s="6">
        <v>324</v>
      </c>
      <c r="C1738" s="6" t="s">
        <v>27</v>
      </c>
      <c r="D1738" s="6" t="s">
        <v>26</v>
      </c>
      <c r="E1738" s="6" t="s">
        <v>343</v>
      </c>
      <c r="F1738" s="5">
        <v>-7.5090664279987895E-2</v>
      </c>
      <c r="G1738" s="5">
        <v>0.73787199999999997</v>
      </c>
      <c r="H1738" s="5">
        <v>1.012702826129366</v>
      </c>
      <c r="I1738" s="4" t="s">
        <v>342</v>
      </c>
      <c r="J1738" s="4" t="s">
        <v>341</v>
      </c>
    </row>
    <row r="1739" spans="1:10">
      <c r="A1739" s="6" t="s">
        <v>0</v>
      </c>
      <c r="B1739" s="6">
        <v>231</v>
      </c>
      <c r="C1739" s="6" t="s">
        <v>27</v>
      </c>
      <c r="D1739" s="6" t="s">
        <v>26</v>
      </c>
      <c r="E1739" s="6" t="s">
        <v>335</v>
      </c>
      <c r="F1739" s="5">
        <v>7.467839022303159E-2</v>
      </c>
      <c r="G1739" s="5">
        <v>1.5319149999999999</v>
      </c>
      <c r="H1739" s="5">
        <v>1.043946060217112</v>
      </c>
      <c r="I1739" s="4" t="s">
        <v>334</v>
      </c>
      <c r="J1739" s="4" t="s">
        <v>334</v>
      </c>
    </row>
    <row r="1740" spans="1:10">
      <c r="A1740" s="6" t="s">
        <v>0</v>
      </c>
      <c r="B1740" s="6">
        <v>871</v>
      </c>
      <c r="C1740" s="6" t="s">
        <v>32</v>
      </c>
      <c r="D1740" s="6" t="s">
        <v>31</v>
      </c>
      <c r="E1740" s="6" t="s">
        <v>331</v>
      </c>
      <c r="F1740" s="5">
        <v>7.3933255917049912E-2</v>
      </c>
      <c r="G1740" s="5">
        <v>1.305034</v>
      </c>
      <c r="H1740" s="5">
        <v>1.0707665602189</v>
      </c>
      <c r="I1740" s="4" t="s">
        <v>330</v>
      </c>
      <c r="J1740" s="4" t="s">
        <v>92</v>
      </c>
    </row>
    <row r="1741" spans="1:10">
      <c r="A1741" s="6" t="s">
        <v>0</v>
      </c>
      <c r="B1741" s="6">
        <v>218</v>
      </c>
      <c r="C1741" s="6" t="s">
        <v>27</v>
      </c>
      <c r="D1741" s="6" t="s">
        <v>26</v>
      </c>
      <c r="E1741" s="6" t="s">
        <v>350</v>
      </c>
      <c r="F1741" s="5">
        <v>7.2718738281383213E-2</v>
      </c>
      <c r="G1741" s="5">
        <v>1.338773</v>
      </c>
      <c r="H1741" s="5">
        <v>1.1253602898906081</v>
      </c>
      <c r="I1741" s="4" t="s">
        <v>349</v>
      </c>
      <c r="J1741" s="4" t="s">
        <v>235</v>
      </c>
    </row>
    <row r="1742" spans="1:10">
      <c r="A1742" s="6" t="s">
        <v>0</v>
      </c>
      <c r="B1742" s="6">
        <v>836</v>
      </c>
      <c r="C1742" s="6" t="s">
        <v>32</v>
      </c>
      <c r="D1742" s="6" t="s">
        <v>31</v>
      </c>
      <c r="E1742" s="6" t="s">
        <v>302</v>
      </c>
      <c r="F1742" s="5">
        <v>7.237956593513345E-2</v>
      </c>
      <c r="G1742" s="5">
        <v>1.5013730000000001</v>
      </c>
      <c r="H1742" s="5">
        <v>1.017078226524945</v>
      </c>
      <c r="I1742" s="4" t="s">
        <v>301</v>
      </c>
      <c r="J1742" s="4" t="s">
        <v>218</v>
      </c>
    </row>
    <row r="1743" spans="1:10">
      <c r="A1743" s="6" t="s">
        <v>0</v>
      </c>
      <c r="B1743" s="6">
        <v>138</v>
      </c>
      <c r="C1743" s="6" t="s">
        <v>27</v>
      </c>
      <c r="D1743" s="6" t="s">
        <v>26</v>
      </c>
      <c r="E1743" s="6" t="s">
        <v>320</v>
      </c>
      <c r="F1743" s="5">
        <v>-7.226151844430366E-2</v>
      </c>
      <c r="G1743" s="5">
        <v>1.000659</v>
      </c>
      <c r="H1743" s="5">
        <v>1.0615880821681261</v>
      </c>
      <c r="I1743" s="4" t="s">
        <v>319</v>
      </c>
      <c r="J1743" s="4" t="s">
        <v>295</v>
      </c>
    </row>
    <row r="1744" spans="1:10">
      <c r="A1744" s="6" t="s">
        <v>0</v>
      </c>
      <c r="B1744" s="6">
        <v>968</v>
      </c>
      <c r="C1744" s="6" t="s">
        <v>32</v>
      </c>
      <c r="D1744" s="6" t="s">
        <v>31</v>
      </c>
      <c r="E1744" s="6" t="s">
        <v>333</v>
      </c>
      <c r="F1744" s="5">
        <v>7.2254829865256887E-2</v>
      </c>
      <c r="G1744" s="5">
        <v>2.0124409999999999</v>
      </c>
      <c r="H1744" s="5">
        <v>1.091621191971802</v>
      </c>
      <c r="I1744" s="4" t="s">
        <v>332</v>
      </c>
      <c r="J1744" s="4" t="s">
        <v>316</v>
      </c>
    </row>
    <row r="1745" spans="1:10">
      <c r="A1745" s="6" t="s">
        <v>0</v>
      </c>
      <c r="B1745" s="6">
        <v>694</v>
      </c>
      <c r="C1745" s="6" t="s">
        <v>27</v>
      </c>
      <c r="D1745" s="6" t="s">
        <v>26</v>
      </c>
      <c r="E1745" s="6" t="s">
        <v>306</v>
      </c>
      <c r="F1745" s="5">
        <v>-7.2158409659897879E-2</v>
      </c>
      <c r="G1745" s="5">
        <v>0.79441499999999998</v>
      </c>
      <c r="H1745" s="5">
        <v>1.138252681881436</v>
      </c>
      <c r="I1745" s="4" t="s">
        <v>305</v>
      </c>
      <c r="J1745" s="4" t="s">
        <v>238</v>
      </c>
    </row>
    <row r="1746" spans="1:10">
      <c r="A1746" s="6" t="s">
        <v>0</v>
      </c>
      <c r="B1746" s="6">
        <v>639</v>
      </c>
      <c r="C1746" s="6" t="s">
        <v>27</v>
      </c>
      <c r="D1746" s="6" t="s">
        <v>26</v>
      </c>
      <c r="E1746" s="6" t="s">
        <v>315</v>
      </c>
      <c r="F1746" s="5">
        <v>-7.0641148479052243E-2</v>
      </c>
      <c r="G1746" s="5">
        <v>1.035061</v>
      </c>
      <c r="H1746" s="5">
        <v>1.009300491003768</v>
      </c>
      <c r="I1746" s="4" t="s">
        <v>314</v>
      </c>
      <c r="J1746" s="4" t="s">
        <v>313</v>
      </c>
    </row>
    <row r="1747" spans="1:10">
      <c r="A1747" s="6" t="s">
        <v>0</v>
      </c>
      <c r="B1747" s="6">
        <v>279</v>
      </c>
      <c r="C1747" s="6" t="s">
        <v>27</v>
      </c>
      <c r="D1747" s="6" t="s">
        <v>26</v>
      </c>
      <c r="E1747" s="6" t="s">
        <v>329</v>
      </c>
      <c r="F1747" s="5">
        <v>-7.0115432799363372E-2</v>
      </c>
      <c r="G1747" s="5">
        <v>1.0873390000000001</v>
      </c>
      <c r="H1747" s="5">
        <v>1.0266335044974719</v>
      </c>
      <c r="I1747" s="4" t="s">
        <v>328</v>
      </c>
      <c r="J1747" s="4" t="s">
        <v>327</v>
      </c>
    </row>
    <row r="1748" spans="1:10">
      <c r="A1748" s="6" t="s">
        <v>0</v>
      </c>
      <c r="B1748" s="6">
        <v>893</v>
      </c>
      <c r="C1748" s="6" t="s">
        <v>32</v>
      </c>
      <c r="D1748" s="6" t="s">
        <v>31</v>
      </c>
      <c r="E1748" s="6" t="s">
        <v>323</v>
      </c>
      <c r="F1748" s="5">
        <v>7.0064562238518896E-2</v>
      </c>
      <c r="G1748" s="5">
        <v>1.3797269999999999</v>
      </c>
      <c r="H1748" s="5">
        <v>1.080107465744651</v>
      </c>
      <c r="I1748" s="4" t="s">
        <v>322</v>
      </c>
      <c r="J1748" s="4" t="s">
        <v>321</v>
      </c>
    </row>
    <row r="1749" spans="1:10">
      <c r="A1749" s="6" t="s">
        <v>0</v>
      </c>
      <c r="B1749" s="6">
        <v>914</v>
      </c>
      <c r="C1749" s="6" t="s">
        <v>32</v>
      </c>
      <c r="D1749" s="6" t="s">
        <v>31</v>
      </c>
      <c r="E1749" s="6" t="s">
        <v>348</v>
      </c>
      <c r="F1749" s="5">
        <v>6.9066882669196306E-2</v>
      </c>
      <c r="G1749" s="5">
        <v>1.514057</v>
      </c>
      <c r="H1749" s="5">
        <v>1.0359217092316171</v>
      </c>
      <c r="I1749" s="4" t="s">
        <v>347</v>
      </c>
      <c r="J1749" s="4" t="s">
        <v>346</v>
      </c>
    </row>
    <row r="1750" spans="1:10">
      <c r="A1750" s="6" t="s">
        <v>0</v>
      </c>
      <c r="B1750" s="6">
        <v>988</v>
      </c>
      <c r="C1750" s="6" t="s">
        <v>32</v>
      </c>
      <c r="D1750" s="6" t="s">
        <v>31</v>
      </c>
      <c r="E1750" s="6" t="s">
        <v>310</v>
      </c>
      <c r="F1750" s="5">
        <v>6.8991508653120981E-2</v>
      </c>
      <c r="G1750" s="5">
        <v>1.3383670000000001</v>
      </c>
      <c r="H1750" s="5">
        <v>1.10591091566277</v>
      </c>
      <c r="I1750" s="4" t="s">
        <v>309</v>
      </c>
      <c r="J1750" s="4" t="s">
        <v>33</v>
      </c>
    </row>
    <row r="1751" spans="1:10">
      <c r="A1751" s="6" t="s">
        <v>0</v>
      </c>
      <c r="B1751" s="6">
        <v>887</v>
      </c>
      <c r="C1751" s="6" t="s">
        <v>32</v>
      </c>
      <c r="D1751" s="6" t="s">
        <v>31</v>
      </c>
      <c r="E1751" s="6" t="s">
        <v>308</v>
      </c>
      <c r="F1751" s="5">
        <v>6.8805017218733E-2</v>
      </c>
      <c r="G1751" s="5">
        <v>1.3153980000000001</v>
      </c>
      <c r="H1751" s="5">
        <v>1.030552968571961</v>
      </c>
      <c r="I1751" s="4" t="s">
        <v>307</v>
      </c>
      <c r="J1751" s="4" t="s">
        <v>209</v>
      </c>
    </row>
    <row r="1752" spans="1:10">
      <c r="A1752" s="6" t="s">
        <v>0</v>
      </c>
      <c r="B1752" s="6">
        <v>782</v>
      </c>
      <c r="C1752" s="6" t="s">
        <v>32</v>
      </c>
      <c r="D1752" s="6" t="s">
        <v>31</v>
      </c>
      <c r="E1752" s="6" t="s">
        <v>304</v>
      </c>
      <c r="F1752" s="5">
        <v>6.7808474543704311E-2</v>
      </c>
      <c r="G1752" s="5">
        <v>1.482289</v>
      </c>
      <c r="H1752" s="5">
        <v>1.034368836403226</v>
      </c>
      <c r="I1752" s="4" t="s">
        <v>303</v>
      </c>
      <c r="J1752" s="4" t="s">
        <v>79</v>
      </c>
    </row>
    <row r="1753" spans="1:10">
      <c r="A1753" s="6" t="s">
        <v>0</v>
      </c>
      <c r="B1753" s="6">
        <v>885</v>
      </c>
      <c r="C1753" s="6" t="s">
        <v>32</v>
      </c>
      <c r="D1753" s="6" t="s">
        <v>31</v>
      </c>
      <c r="E1753" s="6" t="s">
        <v>318</v>
      </c>
      <c r="F1753" s="5">
        <v>6.7422233839882162E-2</v>
      </c>
      <c r="G1753" s="5">
        <v>2.0361690000000001</v>
      </c>
      <c r="H1753" s="5">
        <v>1.0899469970666089</v>
      </c>
      <c r="I1753" s="4" t="s">
        <v>317</v>
      </c>
      <c r="J1753" s="4" t="s">
        <v>316</v>
      </c>
    </row>
    <row r="1754" spans="1:10">
      <c r="A1754" s="6" t="s">
        <v>0</v>
      </c>
      <c r="B1754" s="6">
        <v>868</v>
      </c>
      <c r="C1754" s="6" t="s">
        <v>32</v>
      </c>
      <c r="D1754" s="6" t="s">
        <v>31</v>
      </c>
      <c r="E1754" s="6" t="s">
        <v>289</v>
      </c>
      <c r="F1754" s="5">
        <v>6.6437950834872125E-2</v>
      </c>
      <c r="G1754" s="5">
        <v>1.6197900000000001</v>
      </c>
      <c r="H1754" s="5">
        <v>1.026529218184145</v>
      </c>
      <c r="I1754" s="4" t="s">
        <v>288</v>
      </c>
      <c r="J1754" s="4" t="s">
        <v>33</v>
      </c>
    </row>
    <row r="1755" spans="1:10">
      <c r="A1755" s="6" t="s">
        <v>0</v>
      </c>
      <c r="B1755" s="6">
        <v>140</v>
      </c>
      <c r="C1755" s="6" t="s">
        <v>27</v>
      </c>
      <c r="D1755" s="6" t="s">
        <v>26</v>
      </c>
      <c r="E1755" s="6" t="s">
        <v>297</v>
      </c>
      <c r="F1755" s="5">
        <v>-6.6254057494550211E-2</v>
      </c>
      <c r="G1755" s="5">
        <v>1.1458489999999999</v>
      </c>
      <c r="H1755" s="5">
        <v>1.064588346973302</v>
      </c>
      <c r="I1755" s="4" t="s">
        <v>296</v>
      </c>
      <c r="J1755" s="4" t="s">
        <v>295</v>
      </c>
    </row>
    <row r="1756" spans="1:10">
      <c r="A1756" s="6" t="s">
        <v>0</v>
      </c>
      <c r="B1756" s="6">
        <v>816</v>
      </c>
      <c r="C1756" s="6" t="s">
        <v>32</v>
      </c>
      <c r="D1756" s="6" t="s">
        <v>31</v>
      </c>
      <c r="E1756" s="6" t="s">
        <v>312</v>
      </c>
      <c r="F1756" s="5">
        <v>6.4680794006110778E-2</v>
      </c>
      <c r="G1756" s="5">
        <v>1.5134350000000001</v>
      </c>
      <c r="H1756" s="5">
        <v>1.048917556965745</v>
      </c>
      <c r="I1756" s="4" t="s">
        <v>311</v>
      </c>
      <c r="J1756" s="4" t="s">
        <v>144</v>
      </c>
    </row>
    <row r="1757" spans="1:10">
      <c r="A1757" s="6" t="s">
        <v>0</v>
      </c>
      <c r="B1757" s="6">
        <v>317</v>
      </c>
      <c r="C1757" s="6" t="s">
        <v>27</v>
      </c>
      <c r="D1757" s="6" t="s">
        <v>26</v>
      </c>
      <c r="E1757" s="6" t="s">
        <v>294</v>
      </c>
      <c r="F1757" s="5">
        <v>-6.4444383066285846E-2</v>
      </c>
      <c r="G1757" s="5">
        <v>1.360269</v>
      </c>
      <c r="H1757" s="5">
        <v>1.0288011821308449</v>
      </c>
      <c r="I1757" s="4" t="s">
        <v>293</v>
      </c>
      <c r="J1757" s="4" t="s">
        <v>292</v>
      </c>
    </row>
    <row r="1758" spans="1:10">
      <c r="A1758" s="6" t="s">
        <v>0</v>
      </c>
      <c r="B1758" s="6">
        <v>811</v>
      </c>
      <c r="C1758" s="6" t="s">
        <v>32</v>
      </c>
      <c r="D1758" s="6" t="s">
        <v>31</v>
      </c>
      <c r="E1758" s="6" t="s">
        <v>300</v>
      </c>
      <c r="F1758" s="5">
        <v>6.2649281417188368E-2</v>
      </c>
      <c r="G1758" s="5">
        <v>1.688374</v>
      </c>
      <c r="H1758" s="5">
        <v>1.366859357594171</v>
      </c>
      <c r="I1758" s="4" t="s">
        <v>299</v>
      </c>
      <c r="J1758" s="4" t="s">
        <v>298</v>
      </c>
    </row>
    <row r="1759" spans="1:10">
      <c r="A1759" s="6" t="s">
        <v>0</v>
      </c>
      <c r="B1759" s="6">
        <v>768</v>
      </c>
      <c r="C1759" s="6" t="s">
        <v>32</v>
      </c>
      <c r="D1759" s="6" t="s">
        <v>31</v>
      </c>
      <c r="E1759" s="6" t="s">
        <v>282</v>
      </c>
      <c r="F1759" s="5">
        <v>6.263050481998278E-2</v>
      </c>
      <c r="G1759" s="5">
        <v>2.0496639999999999</v>
      </c>
      <c r="H1759" s="5">
        <v>1.070670294743576</v>
      </c>
      <c r="I1759" s="4" t="s">
        <v>281</v>
      </c>
      <c r="J1759" s="4" t="s">
        <v>28</v>
      </c>
    </row>
    <row r="1760" spans="1:10">
      <c r="A1760" s="6" t="s">
        <v>0</v>
      </c>
      <c r="B1760" s="6">
        <v>896</v>
      </c>
      <c r="C1760" s="6" t="s">
        <v>32</v>
      </c>
      <c r="D1760" s="6" t="s">
        <v>31</v>
      </c>
      <c r="E1760" s="6" t="s">
        <v>338</v>
      </c>
      <c r="F1760" s="5">
        <v>6.2145202606839312E-2</v>
      </c>
      <c r="G1760" s="5">
        <v>1.351278</v>
      </c>
      <c r="H1760" s="5">
        <v>1.031609541278242</v>
      </c>
      <c r="I1760" s="4" t="s">
        <v>337</v>
      </c>
      <c r="J1760" s="4" t="s">
        <v>336</v>
      </c>
    </row>
    <row r="1761" spans="1:10">
      <c r="A1761" s="6" t="s">
        <v>0</v>
      </c>
      <c r="B1761" s="6">
        <v>356</v>
      </c>
      <c r="C1761" s="6" t="s">
        <v>27</v>
      </c>
      <c r="D1761" s="6" t="s">
        <v>26</v>
      </c>
      <c r="E1761" s="6" t="s">
        <v>278</v>
      </c>
      <c r="F1761" s="5">
        <v>-6.2127047615192423E-2</v>
      </c>
      <c r="G1761" s="5">
        <v>1.1566989999999999</v>
      </c>
      <c r="H1761" s="5">
        <v>1.0559646029882299</v>
      </c>
      <c r="I1761" s="4" t="s">
        <v>277</v>
      </c>
      <c r="J1761" s="4" t="s">
        <v>276</v>
      </c>
    </row>
    <row r="1762" spans="1:10">
      <c r="A1762" s="6" t="s">
        <v>0</v>
      </c>
      <c r="B1762" s="6">
        <v>235</v>
      </c>
      <c r="C1762" s="6" t="s">
        <v>27</v>
      </c>
      <c r="D1762" s="6" t="s">
        <v>26</v>
      </c>
      <c r="E1762" s="6" t="s">
        <v>287</v>
      </c>
      <c r="F1762" s="5">
        <v>6.1233067438010651E-2</v>
      </c>
      <c r="G1762" s="5">
        <v>1.7478860000000001</v>
      </c>
      <c r="H1762" s="5">
        <v>1.0607106999877709</v>
      </c>
      <c r="I1762" s="4" t="s">
        <v>286</v>
      </c>
      <c r="J1762" s="4" t="s">
        <v>117</v>
      </c>
    </row>
    <row r="1763" spans="1:10">
      <c r="A1763" s="6" t="s">
        <v>0</v>
      </c>
      <c r="B1763" s="6">
        <v>955</v>
      </c>
      <c r="C1763" s="6" t="s">
        <v>32</v>
      </c>
      <c r="D1763" s="6" t="s">
        <v>31</v>
      </c>
      <c r="E1763" s="6" t="s">
        <v>263</v>
      </c>
      <c r="F1763" s="5">
        <v>5.9729314767129033E-2</v>
      </c>
      <c r="G1763" s="5">
        <v>1.550616</v>
      </c>
      <c r="H1763" s="5">
        <v>1.0964200739782719</v>
      </c>
      <c r="I1763" s="4" t="s">
        <v>262</v>
      </c>
      <c r="J1763" s="4" t="s">
        <v>209</v>
      </c>
    </row>
    <row r="1764" spans="1:10">
      <c r="A1764" s="6" t="s">
        <v>0</v>
      </c>
      <c r="B1764" s="6">
        <v>982</v>
      </c>
      <c r="C1764" s="6" t="s">
        <v>32</v>
      </c>
      <c r="D1764" s="6" t="s">
        <v>31</v>
      </c>
      <c r="E1764" s="6" t="s">
        <v>280</v>
      </c>
      <c r="F1764" s="5">
        <v>5.9559510570046902E-2</v>
      </c>
      <c r="G1764" s="5">
        <v>1.2025250000000001</v>
      </c>
      <c r="H1764" s="5">
        <v>1.0381197259671779</v>
      </c>
      <c r="I1764" s="4" t="s">
        <v>279</v>
      </c>
      <c r="J1764" s="4" t="s">
        <v>79</v>
      </c>
    </row>
    <row r="1765" spans="1:10">
      <c r="A1765" s="6" t="s">
        <v>0</v>
      </c>
      <c r="B1765" s="6">
        <v>203</v>
      </c>
      <c r="C1765" s="6" t="s">
        <v>27</v>
      </c>
      <c r="D1765" s="6" t="s">
        <v>26</v>
      </c>
      <c r="E1765" s="6" t="s">
        <v>275</v>
      </c>
      <c r="F1765" s="5">
        <v>5.9292303771943909E-2</v>
      </c>
      <c r="G1765" s="5">
        <v>1.3467450000000001</v>
      </c>
      <c r="H1765" s="5">
        <v>1.038493853482825</v>
      </c>
      <c r="I1765" s="4" t="s">
        <v>274</v>
      </c>
      <c r="J1765" s="4" t="s">
        <v>235</v>
      </c>
    </row>
    <row r="1766" spans="1:10">
      <c r="A1766" s="6" t="s">
        <v>0</v>
      </c>
      <c r="B1766" s="6">
        <v>528</v>
      </c>
      <c r="C1766" s="6" t="s">
        <v>27</v>
      </c>
      <c r="D1766" s="6" t="s">
        <v>26</v>
      </c>
      <c r="E1766" s="6" t="s">
        <v>261</v>
      </c>
      <c r="F1766" s="5">
        <v>-5.8516077727081867E-2</v>
      </c>
      <c r="G1766" s="5">
        <v>1.2196499999999999</v>
      </c>
      <c r="H1766" s="5">
        <v>1.087449877526208</v>
      </c>
      <c r="I1766" s="4" t="s">
        <v>260</v>
      </c>
      <c r="J1766" s="4" t="s">
        <v>259</v>
      </c>
    </row>
    <row r="1767" spans="1:10">
      <c r="A1767" s="6" t="s">
        <v>0</v>
      </c>
      <c r="B1767" s="6">
        <v>695</v>
      </c>
      <c r="C1767" s="6" t="s">
        <v>27</v>
      </c>
      <c r="D1767" s="6" t="s">
        <v>26</v>
      </c>
      <c r="E1767" s="6" t="s">
        <v>271</v>
      </c>
      <c r="F1767" s="5">
        <v>-5.8056522551335588E-2</v>
      </c>
      <c r="G1767" s="5">
        <v>0.92145100000000002</v>
      </c>
      <c r="H1767" s="5">
        <v>1.228229410909073</v>
      </c>
      <c r="I1767" s="4" t="s">
        <v>270</v>
      </c>
      <c r="J1767" s="4" t="s">
        <v>269</v>
      </c>
    </row>
    <row r="1768" spans="1:10">
      <c r="A1768" s="6" t="s">
        <v>0</v>
      </c>
      <c r="B1768" s="6">
        <v>398</v>
      </c>
      <c r="C1768" s="6" t="s">
        <v>27</v>
      </c>
      <c r="D1768" s="6" t="s">
        <v>26</v>
      </c>
      <c r="E1768" s="6" t="s">
        <v>268</v>
      </c>
      <c r="F1768" s="5">
        <v>-5.7055216717965873E-2</v>
      </c>
      <c r="G1768" s="5">
        <v>0.84466600000000003</v>
      </c>
      <c r="H1768" s="5">
        <v>1.046661153507884</v>
      </c>
      <c r="I1768" s="4" t="s">
        <v>267</v>
      </c>
      <c r="J1768" s="4" t="s">
        <v>238</v>
      </c>
    </row>
    <row r="1769" spans="1:10">
      <c r="A1769" s="6" t="s">
        <v>0</v>
      </c>
      <c r="B1769" s="6">
        <v>545</v>
      </c>
      <c r="C1769" s="6" t="s">
        <v>27</v>
      </c>
      <c r="D1769" s="6" t="s">
        <v>26</v>
      </c>
      <c r="E1769" s="6" t="s">
        <v>232</v>
      </c>
      <c r="F1769" s="5">
        <v>5.6694453299079628E-2</v>
      </c>
      <c r="G1769" s="5">
        <v>1.831032</v>
      </c>
      <c r="H1769" s="5">
        <v>1.1042439660176819</v>
      </c>
      <c r="I1769" s="4" t="s">
        <v>231</v>
      </c>
      <c r="J1769" s="4" t="s">
        <v>36</v>
      </c>
    </row>
    <row r="1770" spans="1:10">
      <c r="A1770" s="6" t="s">
        <v>0</v>
      </c>
      <c r="B1770" s="6">
        <v>962</v>
      </c>
      <c r="C1770" s="6" t="s">
        <v>32</v>
      </c>
      <c r="D1770" s="6" t="s">
        <v>31</v>
      </c>
      <c r="E1770" s="6" t="s">
        <v>255</v>
      </c>
      <c r="F1770" s="5">
        <v>5.6455873399085928E-2</v>
      </c>
      <c r="G1770" s="5">
        <v>1.7380180000000001</v>
      </c>
      <c r="H1770" s="5">
        <v>1.0472518631310159</v>
      </c>
      <c r="I1770" s="4" t="s">
        <v>254</v>
      </c>
      <c r="J1770" s="4" t="s">
        <v>33</v>
      </c>
    </row>
    <row r="1771" spans="1:10">
      <c r="A1771" s="6" t="s">
        <v>0</v>
      </c>
      <c r="B1771" s="6">
        <v>352</v>
      </c>
      <c r="C1771" s="6" t="s">
        <v>27</v>
      </c>
      <c r="D1771" s="6" t="s">
        <v>26</v>
      </c>
      <c r="E1771" s="6" t="s">
        <v>285</v>
      </c>
      <c r="F1771" s="5">
        <v>-5.6412325240399103E-2</v>
      </c>
      <c r="G1771" s="5">
        <v>1.1593960000000001</v>
      </c>
      <c r="H1771" s="5">
        <v>1.075140935966328</v>
      </c>
      <c r="I1771" s="4" t="s">
        <v>284</v>
      </c>
      <c r="J1771" s="4" t="s">
        <v>283</v>
      </c>
    </row>
    <row r="1772" spans="1:10">
      <c r="A1772" s="6" t="s">
        <v>0</v>
      </c>
      <c r="B1772" s="6">
        <v>984</v>
      </c>
      <c r="C1772" s="6" t="s">
        <v>32</v>
      </c>
      <c r="D1772" s="6" t="s">
        <v>31</v>
      </c>
      <c r="E1772" s="6" t="s">
        <v>228</v>
      </c>
      <c r="F1772" s="5">
        <v>5.5711740050452693E-2</v>
      </c>
      <c r="G1772" s="5">
        <v>1.350676</v>
      </c>
      <c r="H1772" s="5">
        <v>1.0433179383542059</v>
      </c>
      <c r="I1772" s="4" t="s">
        <v>227</v>
      </c>
      <c r="J1772" s="4" t="s">
        <v>218</v>
      </c>
    </row>
    <row r="1773" spans="1:10">
      <c r="A1773" s="6" t="s">
        <v>0</v>
      </c>
      <c r="B1773" s="6">
        <v>404</v>
      </c>
      <c r="C1773" s="6" t="s">
        <v>27</v>
      </c>
      <c r="D1773" s="6" t="s">
        <v>26</v>
      </c>
      <c r="E1773" s="6" t="s">
        <v>240</v>
      </c>
      <c r="F1773" s="5">
        <v>-5.5302876838443683E-2</v>
      </c>
      <c r="G1773" s="5">
        <v>0.94103700000000001</v>
      </c>
      <c r="H1773" s="5">
        <v>1.083754085546927</v>
      </c>
      <c r="I1773" s="4" t="s">
        <v>239</v>
      </c>
      <c r="J1773" s="4" t="s">
        <v>238</v>
      </c>
    </row>
    <row r="1774" spans="1:10">
      <c r="A1774" s="6" t="s">
        <v>0</v>
      </c>
      <c r="B1774" s="6">
        <v>208</v>
      </c>
      <c r="C1774" s="6" t="s">
        <v>27</v>
      </c>
      <c r="D1774" s="6" t="s">
        <v>26</v>
      </c>
      <c r="E1774" s="6" t="s">
        <v>258</v>
      </c>
      <c r="F1774" s="5">
        <v>5.494958409513491E-2</v>
      </c>
      <c r="G1774" s="5">
        <v>1.634997</v>
      </c>
      <c r="H1774" s="5">
        <v>1.1319892579280759</v>
      </c>
      <c r="I1774" s="4" t="s">
        <v>257</v>
      </c>
      <c r="J1774" s="4" t="s">
        <v>256</v>
      </c>
    </row>
    <row r="1775" spans="1:10">
      <c r="A1775" s="6" t="s">
        <v>0</v>
      </c>
      <c r="B1775" s="6">
        <v>728</v>
      </c>
      <c r="C1775" s="6" t="s">
        <v>78</v>
      </c>
      <c r="D1775" s="6" t="s">
        <v>77</v>
      </c>
      <c r="E1775" s="6" t="s">
        <v>679</v>
      </c>
      <c r="F1775" s="5">
        <v>-5.4856787038497418E-2</v>
      </c>
      <c r="G1775" s="5">
        <v>1.2778119999999999</v>
      </c>
      <c r="H1775" s="5">
        <v>1.349648852105418</v>
      </c>
      <c r="I1775" s="4" t="s">
        <v>678</v>
      </c>
      <c r="J1775" s="4" t="s">
        <v>74</v>
      </c>
    </row>
    <row r="1776" spans="1:10">
      <c r="A1776" s="6" t="s">
        <v>0</v>
      </c>
      <c r="B1776" s="6">
        <v>280</v>
      </c>
      <c r="C1776" s="6" t="s">
        <v>27</v>
      </c>
      <c r="D1776" s="6" t="s">
        <v>26</v>
      </c>
      <c r="E1776" s="6" t="s">
        <v>249</v>
      </c>
      <c r="F1776" s="5">
        <v>-5.4658138127951117E-2</v>
      </c>
      <c r="G1776" s="5">
        <v>1.1203639999999999</v>
      </c>
      <c r="H1776" s="5">
        <v>1.193329956114519</v>
      </c>
      <c r="I1776" s="4" t="s">
        <v>248</v>
      </c>
      <c r="J1776" s="4" t="s">
        <v>23</v>
      </c>
    </row>
    <row r="1777" spans="1:10">
      <c r="A1777" s="6" t="s">
        <v>0</v>
      </c>
      <c r="B1777" s="6">
        <v>772</v>
      </c>
      <c r="C1777" s="6" t="s">
        <v>32</v>
      </c>
      <c r="D1777" s="6" t="s">
        <v>31</v>
      </c>
      <c r="E1777" s="6" t="s">
        <v>251</v>
      </c>
      <c r="F1777" s="5">
        <v>5.4228795430908382E-2</v>
      </c>
      <c r="G1777" s="5">
        <v>1.261001</v>
      </c>
      <c r="H1777" s="5">
        <v>1.020075407612379</v>
      </c>
      <c r="I1777" s="4" t="s">
        <v>250</v>
      </c>
      <c r="J1777" s="4" t="s">
        <v>57</v>
      </c>
    </row>
    <row r="1778" spans="1:10">
      <c r="A1778" s="6" t="s">
        <v>0</v>
      </c>
      <c r="B1778" s="6">
        <v>978</v>
      </c>
      <c r="C1778" s="6" t="s">
        <v>32</v>
      </c>
      <c r="D1778" s="6" t="s">
        <v>31</v>
      </c>
      <c r="E1778" s="6" t="s">
        <v>247</v>
      </c>
      <c r="F1778" s="5">
        <v>5.375285678721832E-2</v>
      </c>
      <c r="G1778" s="5">
        <v>1.551237</v>
      </c>
      <c r="H1778" s="5">
        <v>1.0304662969689999</v>
      </c>
      <c r="I1778" s="4" t="s">
        <v>246</v>
      </c>
      <c r="J1778" s="4" t="s">
        <v>209</v>
      </c>
    </row>
    <row r="1779" spans="1:10">
      <c r="A1779" s="6" t="s">
        <v>0</v>
      </c>
      <c r="B1779" s="6">
        <v>181</v>
      </c>
      <c r="C1779" s="6" t="s">
        <v>27</v>
      </c>
      <c r="D1779" s="6" t="s">
        <v>26</v>
      </c>
      <c r="E1779" s="6" t="s">
        <v>266</v>
      </c>
      <c r="F1779" s="5">
        <v>5.3677544285313947E-2</v>
      </c>
      <c r="G1779" s="5">
        <v>1.7846660000000001</v>
      </c>
      <c r="H1779" s="5">
        <v>1.18349984907131</v>
      </c>
      <c r="I1779" s="4" t="s">
        <v>265</v>
      </c>
      <c r="J1779" s="4" t="s">
        <v>264</v>
      </c>
    </row>
    <row r="1780" spans="1:10">
      <c r="A1780" s="6" t="s">
        <v>0</v>
      </c>
      <c r="B1780" s="6">
        <v>861</v>
      </c>
      <c r="C1780" s="6" t="s">
        <v>32</v>
      </c>
      <c r="D1780" s="6" t="s">
        <v>31</v>
      </c>
      <c r="E1780" s="6" t="s">
        <v>242</v>
      </c>
      <c r="F1780" s="5">
        <v>5.3271019913815422E-2</v>
      </c>
      <c r="G1780" s="5">
        <v>1.2806390000000001</v>
      </c>
      <c r="H1780" s="5">
        <v>1.144412925779333</v>
      </c>
      <c r="I1780" s="4" t="s">
        <v>241</v>
      </c>
      <c r="J1780" s="4" t="s">
        <v>51</v>
      </c>
    </row>
    <row r="1781" spans="1:10">
      <c r="A1781" s="6" t="s">
        <v>0</v>
      </c>
      <c r="B1781" s="6">
        <v>904</v>
      </c>
      <c r="C1781" s="6" t="s">
        <v>32</v>
      </c>
      <c r="D1781" s="6" t="s">
        <v>31</v>
      </c>
      <c r="E1781" s="6" t="s">
        <v>253</v>
      </c>
      <c r="F1781" s="5">
        <v>5.2989834893134899E-2</v>
      </c>
      <c r="G1781" s="5">
        <v>1.3003899999999999</v>
      </c>
      <c r="H1781" s="5">
        <v>1.02227672486242</v>
      </c>
      <c r="I1781" s="4" t="s">
        <v>252</v>
      </c>
      <c r="J1781" s="4" t="s">
        <v>218</v>
      </c>
    </row>
    <row r="1782" spans="1:10">
      <c r="A1782" s="6" t="s">
        <v>0</v>
      </c>
      <c r="B1782" s="6">
        <v>846</v>
      </c>
      <c r="C1782" s="6" t="s">
        <v>32</v>
      </c>
      <c r="D1782" s="6" t="s">
        <v>31</v>
      </c>
      <c r="E1782" s="6" t="s">
        <v>205</v>
      </c>
      <c r="F1782" s="5">
        <v>5.2898736054256219E-2</v>
      </c>
      <c r="G1782" s="5">
        <v>1.4698560000000001</v>
      </c>
      <c r="H1782" s="5">
        <v>1.1429294824377949</v>
      </c>
      <c r="I1782" s="4" t="s">
        <v>204</v>
      </c>
      <c r="J1782" s="4" t="s">
        <v>82</v>
      </c>
    </row>
    <row r="1783" spans="1:10">
      <c r="A1783" s="6" t="s">
        <v>0</v>
      </c>
      <c r="B1783" s="6">
        <v>432</v>
      </c>
      <c r="C1783" s="6" t="s">
        <v>27</v>
      </c>
      <c r="D1783" s="6" t="s">
        <v>26</v>
      </c>
      <c r="E1783" s="6" t="s">
        <v>245</v>
      </c>
      <c r="F1783" s="5">
        <v>5.2580478918524527E-2</v>
      </c>
      <c r="G1783" s="5">
        <v>1.545139</v>
      </c>
      <c r="H1783" s="5">
        <v>1.091678967619494</v>
      </c>
      <c r="I1783" s="4" t="s">
        <v>244</v>
      </c>
      <c r="J1783" s="4" t="s">
        <v>243</v>
      </c>
    </row>
    <row r="1784" spans="1:10">
      <c r="A1784" s="6" t="s">
        <v>0</v>
      </c>
      <c r="B1784" s="6">
        <v>681</v>
      </c>
      <c r="C1784" s="6" t="s">
        <v>27</v>
      </c>
      <c r="D1784" s="6" t="s">
        <v>26</v>
      </c>
      <c r="E1784" s="6" t="s">
        <v>234</v>
      </c>
      <c r="F1784" s="5">
        <v>5.2210531532840027E-2</v>
      </c>
      <c r="G1784" s="5">
        <v>1.467962</v>
      </c>
      <c r="H1784" s="5">
        <v>1.213244194688226</v>
      </c>
      <c r="I1784" s="4" t="s">
        <v>233</v>
      </c>
      <c r="J1784" s="4" t="s">
        <v>187</v>
      </c>
    </row>
    <row r="1785" spans="1:10">
      <c r="A1785" s="6" t="s">
        <v>0</v>
      </c>
      <c r="B1785" s="6">
        <v>901</v>
      </c>
      <c r="C1785" s="6" t="s">
        <v>32</v>
      </c>
      <c r="D1785" s="6" t="s">
        <v>31</v>
      </c>
      <c r="E1785" s="6" t="s">
        <v>273</v>
      </c>
      <c r="F1785" s="5">
        <v>5.1049068182725067E-2</v>
      </c>
      <c r="G1785" s="5">
        <v>1.5106930000000001</v>
      </c>
      <c r="H1785" s="5">
        <v>1.063594195956751</v>
      </c>
      <c r="I1785" s="4" t="s">
        <v>272</v>
      </c>
      <c r="J1785" s="4" t="s">
        <v>199</v>
      </c>
    </row>
    <row r="1786" spans="1:10">
      <c r="A1786" s="6" t="s">
        <v>0</v>
      </c>
      <c r="B1786" s="6">
        <v>823</v>
      </c>
      <c r="C1786" s="6" t="s">
        <v>32</v>
      </c>
      <c r="D1786" s="6" t="s">
        <v>31</v>
      </c>
      <c r="E1786" s="6" t="s">
        <v>211</v>
      </c>
      <c r="F1786" s="5">
        <v>5.0612993491166443E-2</v>
      </c>
      <c r="G1786" s="5">
        <v>1.4182410000000001</v>
      </c>
      <c r="H1786" s="5">
        <v>1.0521382876966421</v>
      </c>
      <c r="I1786" s="4" t="s">
        <v>210</v>
      </c>
      <c r="J1786" s="4" t="s">
        <v>209</v>
      </c>
    </row>
    <row r="1787" spans="1:10">
      <c r="A1787" s="6" t="s">
        <v>0</v>
      </c>
      <c r="B1787" s="6">
        <v>531</v>
      </c>
      <c r="C1787" s="6" t="s">
        <v>27</v>
      </c>
      <c r="D1787" s="6" t="s">
        <v>26</v>
      </c>
      <c r="E1787" s="6" t="s">
        <v>230</v>
      </c>
      <c r="F1787" s="5">
        <v>5.0539192239952492E-2</v>
      </c>
      <c r="G1787" s="5">
        <v>1.5374110000000001</v>
      </c>
      <c r="H1787" s="5">
        <v>1.063834158177003</v>
      </c>
      <c r="I1787" s="4" t="s">
        <v>229</v>
      </c>
      <c r="J1787" s="4" t="s">
        <v>86</v>
      </c>
    </row>
    <row r="1788" spans="1:10">
      <c r="A1788" s="6" t="s">
        <v>0</v>
      </c>
      <c r="B1788" s="6">
        <v>234</v>
      </c>
      <c r="C1788" s="6" t="s">
        <v>27</v>
      </c>
      <c r="D1788" s="6" t="s">
        <v>26</v>
      </c>
      <c r="E1788" s="6" t="s">
        <v>215</v>
      </c>
      <c r="F1788" s="5">
        <v>4.9454784585856199E-2</v>
      </c>
      <c r="G1788" s="5">
        <v>1.5189459999999999</v>
      </c>
      <c r="H1788" s="5">
        <v>1.118070508675002</v>
      </c>
      <c r="I1788" s="4" t="s">
        <v>214</v>
      </c>
      <c r="J1788" s="4" t="s">
        <v>117</v>
      </c>
    </row>
    <row r="1789" spans="1:10">
      <c r="A1789" s="6" t="s">
        <v>0</v>
      </c>
      <c r="B1789" s="6">
        <v>567</v>
      </c>
      <c r="C1789" s="6" t="s">
        <v>27</v>
      </c>
      <c r="D1789" s="6" t="s">
        <v>26</v>
      </c>
      <c r="E1789" s="6" t="s">
        <v>213</v>
      </c>
      <c r="F1789" s="5">
        <v>-4.9368337287024153E-2</v>
      </c>
      <c r="G1789" s="5">
        <v>1.2118139999999999</v>
      </c>
      <c r="H1789" s="5">
        <v>1.3546284210703541</v>
      </c>
      <c r="I1789" s="4" t="s">
        <v>212</v>
      </c>
      <c r="J1789" s="4" t="s">
        <v>105</v>
      </c>
    </row>
    <row r="1790" spans="1:10">
      <c r="A1790" s="6" t="s">
        <v>0</v>
      </c>
      <c r="B1790" s="6">
        <v>1020</v>
      </c>
      <c r="C1790" s="6" t="s">
        <v>32</v>
      </c>
      <c r="D1790" s="6" t="s">
        <v>31</v>
      </c>
      <c r="E1790" s="6" t="s">
        <v>224</v>
      </c>
      <c r="F1790" s="5">
        <v>4.9264215627370371E-2</v>
      </c>
      <c r="G1790" s="5">
        <v>1.4131849999999999</v>
      </c>
      <c r="H1790" s="5">
        <v>1.020957435239932</v>
      </c>
      <c r="I1790" s="4" t="s">
        <v>223</v>
      </c>
      <c r="J1790" s="4" t="s">
        <v>147</v>
      </c>
    </row>
    <row r="1791" spans="1:10">
      <c r="A1791" s="6" t="s">
        <v>0</v>
      </c>
      <c r="B1791" s="6">
        <v>582</v>
      </c>
      <c r="C1791" s="6" t="s">
        <v>27</v>
      </c>
      <c r="D1791" s="6" t="s">
        <v>26</v>
      </c>
      <c r="E1791" s="6" t="s">
        <v>192</v>
      </c>
      <c r="F1791" s="5">
        <v>4.8951126256739752E-2</v>
      </c>
      <c r="G1791" s="5">
        <v>1.6642459999999999</v>
      </c>
      <c r="H1791" s="5">
        <v>1.0816271343447701</v>
      </c>
      <c r="I1791" s="4" t="s">
        <v>191</v>
      </c>
      <c r="J1791" s="4" t="s">
        <v>190</v>
      </c>
    </row>
    <row r="1792" spans="1:10">
      <c r="A1792" s="6" t="s">
        <v>0</v>
      </c>
      <c r="B1792" s="6">
        <v>184</v>
      </c>
      <c r="C1792" s="6" t="s">
        <v>27</v>
      </c>
      <c r="D1792" s="6" t="s">
        <v>26</v>
      </c>
      <c r="E1792" s="6" t="s">
        <v>237</v>
      </c>
      <c r="F1792" s="5">
        <v>4.8814661234576187E-2</v>
      </c>
      <c r="G1792" s="5">
        <v>1.5212669999999999</v>
      </c>
      <c r="H1792" s="5">
        <v>1.0319610663473211</v>
      </c>
      <c r="I1792" s="4" t="s">
        <v>236</v>
      </c>
      <c r="J1792" s="4" t="s">
        <v>235</v>
      </c>
    </row>
    <row r="1793" spans="1:10">
      <c r="A1793" s="6" t="s">
        <v>0</v>
      </c>
      <c r="B1793" s="6">
        <v>583</v>
      </c>
      <c r="C1793" s="6" t="s">
        <v>27</v>
      </c>
      <c r="D1793" s="6" t="s">
        <v>26</v>
      </c>
      <c r="E1793" s="6" t="s">
        <v>203</v>
      </c>
      <c r="F1793" s="5">
        <v>4.8617018670644871E-2</v>
      </c>
      <c r="G1793" s="5">
        <v>1.7151270000000001</v>
      </c>
      <c r="H1793" s="5">
        <v>1.076521824752158</v>
      </c>
      <c r="I1793" s="4" t="s">
        <v>202</v>
      </c>
      <c r="J1793" s="4" t="s">
        <v>190</v>
      </c>
    </row>
    <row r="1794" spans="1:10">
      <c r="A1794" s="6" t="s">
        <v>0</v>
      </c>
      <c r="B1794" s="6">
        <v>824</v>
      </c>
      <c r="C1794" s="6" t="s">
        <v>32</v>
      </c>
      <c r="D1794" s="6" t="s">
        <v>31</v>
      </c>
      <c r="E1794" s="6" t="s">
        <v>222</v>
      </c>
      <c r="F1794" s="5">
        <v>4.8524552263914167E-2</v>
      </c>
      <c r="G1794" s="5">
        <v>1.360039</v>
      </c>
      <c r="H1794" s="5">
        <v>1.084094116649533</v>
      </c>
      <c r="I1794" s="4" t="s">
        <v>221</v>
      </c>
      <c r="J1794" s="4" t="s">
        <v>33</v>
      </c>
    </row>
    <row r="1795" spans="1:10">
      <c r="A1795" s="6" t="s">
        <v>0</v>
      </c>
      <c r="B1795" s="6">
        <v>965</v>
      </c>
      <c r="C1795" s="6" t="s">
        <v>32</v>
      </c>
      <c r="D1795" s="6" t="s">
        <v>31</v>
      </c>
      <c r="E1795" s="6" t="s">
        <v>220</v>
      </c>
      <c r="F1795" s="5">
        <v>4.8398724994906821E-2</v>
      </c>
      <c r="G1795" s="5">
        <v>1.384682</v>
      </c>
      <c r="H1795" s="5">
        <v>1.0510058502156241</v>
      </c>
      <c r="I1795" s="4" t="s">
        <v>219</v>
      </c>
      <c r="J1795" s="4" t="s">
        <v>218</v>
      </c>
    </row>
    <row r="1796" spans="1:10">
      <c r="A1796" s="6" t="s">
        <v>0</v>
      </c>
      <c r="B1796" s="6">
        <v>643</v>
      </c>
      <c r="C1796" s="6" t="s">
        <v>27</v>
      </c>
      <c r="D1796" s="6" t="s">
        <v>26</v>
      </c>
      <c r="E1796" s="6" t="s">
        <v>165</v>
      </c>
      <c r="F1796" s="5">
        <v>4.8168158538918919E-2</v>
      </c>
      <c r="G1796" s="5">
        <v>1.7618450000000001</v>
      </c>
      <c r="H1796" s="5">
        <v>1.093289215527816</v>
      </c>
      <c r="I1796" s="4" t="s">
        <v>164</v>
      </c>
      <c r="J1796" s="4" t="s">
        <v>163</v>
      </c>
    </row>
    <row r="1797" spans="1:10">
      <c r="A1797" s="6" t="s">
        <v>0</v>
      </c>
      <c r="B1797" s="6">
        <v>953</v>
      </c>
      <c r="C1797" s="6" t="s">
        <v>32</v>
      </c>
      <c r="D1797" s="6" t="s">
        <v>31</v>
      </c>
      <c r="E1797" s="6" t="s">
        <v>217</v>
      </c>
      <c r="F1797" s="5">
        <v>4.7214788778989929E-2</v>
      </c>
      <c r="G1797" s="5">
        <v>1.7992090000000001</v>
      </c>
      <c r="H1797" s="5">
        <v>1.1628874737258059</v>
      </c>
      <c r="I1797" s="4" t="s">
        <v>216</v>
      </c>
      <c r="J1797" s="4" t="s">
        <v>51</v>
      </c>
    </row>
    <row r="1798" spans="1:10">
      <c r="A1798" s="6" t="s">
        <v>0</v>
      </c>
      <c r="B1798" s="6">
        <v>412</v>
      </c>
      <c r="C1798" s="6" t="s">
        <v>27</v>
      </c>
      <c r="D1798" s="6" t="s">
        <v>26</v>
      </c>
      <c r="E1798" s="6" t="s">
        <v>152</v>
      </c>
      <c r="F1798" s="5">
        <v>-4.7024088766863689E-2</v>
      </c>
      <c r="G1798" s="5">
        <v>1.1266989999999999</v>
      </c>
      <c r="H1798" s="5">
        <v>1.1069492870352531</v>
      </c>
      <c r="I1798" s="4" t="s">
        <v>151</v>
      </c>
      <c r="J1798" s="4" t="s">
        <v>150</v>
      </c>
    </row>
    <row r="1799" spans="1:10">
      <c r="A1799" s="6" t="s">
        <v>0</v>
      </c>
      <c r="B1799" s="6">
        <v>910</v>
      </c>
      <c r="C1799" s="6" t="s">
        <v>32</v>
      </c>
      <c r="D1799" s="6" t="s">
        <v>31</v>
      </c>
      <c r="E1799" s="6" t="s">
        <v>179</v>
      </c>
      <c r="F1799" s="5">
        <v>4.6980453345918452E-2</v>
      </c>
      <c r="G1799" s="5">
        <v>1.3779999999999999</v>
      </c>
      <c r="H1799" s="5">
        <v>1.125994033249625</v>
      </c>
      <c r="I1799" s="4" t="s">
        <v>178</v>
      </c>
      <c r="J1799" s="4" t="s">
        <v>177</v>
      </c>
    </row>
    <row r="1800" spans="1:10">
      <c r="A1800" s="6" t="s">
        <v>0</v>
      </c>
      <c r="B1800" s="6">
        <v>732</v>
      </c>
      <c r="C1800" s="6" t="s">
        <v>78</v>
      </c>
      <c r="D1800" s="6" t="s">
        <v>77</v>
      </c>
      <c r="E1800" s="6" t="s">
        <v>1150</v>
      </c>
      <c r="F1800" s="5">
        <v>4.6879445850812128E-2</v>
      </c>
      <c r="G1800" s="5">
        <v>2.27847</v>
      </c>
      <c r="H1800" s="5">
        <v>1.0838543289948179</v>
      </c>
      <c r="I1800" s="4" t="s">
        <v>1149</v>
      </c>
      <c r="J1800" s="4" t="s">
        <v>74</v>
      </c>
    </row>
    <row r="1801" spans="1:10">
      <c r="A1801" s="6" t="s">
        <v>0</v>
      </c>
      <c r="B1801" s="6">
        <v>505</v>
      </c>
      <c r="C1801" s="6" t="s">
        <v>27</v>
      </c>
      <c r="D1801" s="6" t="s">
        <v>26</v>
      </c>
      <c r="E1801" s="6" t="s">
        <v>196</v>
      </c>
      <c r="F1801" s="5">
        <v>4.6860571056250987E-2</v>
      </c>
      <c r="G1801" s="5">
        <v>1.540001</v>
      </c>
      <c r="H1801" s="5">
        <v>1.1461164900735381</v>
      </c>
      <c r="I1801" s="4" t="s">
        <v>195</v>
      </c>
      <c r="J1801" s="4" t="s">
        <v>68</v>
      </c>
    </row>
    <row r="1802" spans="1:10">
      <c r="A1802" s="6" t="s">
        <v>0</v>
      </c>
      <c r="B1802" s="6">
        <v>547</v>
      </c>
      <c r="C1802" s="6" t="s">
        <v>27</v>
      </c>
      <c r="D1802" s="6" t="s">
        <v>26</v>
      </c>
      <c r="E1802" s="6" t="s">
        <v>169</v>
      </c>
      <c r="F1802" s="5">
        <v>-4.6600263584298328E-2</v>
      </c>
      <c r="G1802" s="5">
        <v>1.3004659999999999</v>
      </c>
      <c r="H1802" s="5">
        <v>1.0598845636615519</v>
      </c>
      <c r="I1802" s="4" t="s">
        <v>168</v>
      </c>
      <c r="J1802" s="4" t="s">
        <v>36</v>
      </c>
    </row>
    <row r="1803" spans="1:10">
      <c r="A1803" s="6" t="s">
        <v>0</v>
      </c>
      <c r="B1803" s="6">
        <v>847</v>
      </c>
      <c r="C1803" s="6" t="s">
        <v>32</v>
      </c>
      <c r="D1803" s="6" t="s">
        <v>31</v>
      </c>
      <c r="E1803" s="6" t="s">
        <v>194</v>
      </c>
      <c r="F1803" s="5">
        <v>4.5923852995260153E-2</v>
      </c>
      <c r="G1803" s="5">
        <v>1.2914920000000001</v>
      </c>
      <c r="H1803" s="5">
        <v>1.0916033819621429</v>
      </c>
      <c r="I1803" s="4" t="s">
        <v>193</v>
      </c>
      <c r="J1803" s="4" t="s">
        <v>57</v>
      </c>
    </row>
    <row r="1804" spans="1:10">
      <c r="A1804" s="6" t="s">
        <v>0</v>
      </c>
      <c r="B1804" s="6">
        <v>736</v>
      </c>
      <c r="C1804" s="6" t="s">
        <v>78</v>
      </c>
      <c r="D1804" s="6" t="s">
        <v>77</v>
      </c>
      <c r="E1804" s="6" t="s">
        <v>186</v>
      </c>
      <c r="F1804" s="5">
        <v>4.5609804184355167E-2</v>
      </c>
      <c r="G1804" s="5">
        <v>1.7827249999999999</v>
      </c>
      <c r="H1804" s="5">
        <v>1.149050490227767</v>
      </c>
      <c r="I1804" s="4" t="s">
        <v>185</v>
      </c>
      <c r="J1804" s="4" t="s">
        <v>74</v>
      </c>
    </row>
    <row r="1805" spans="1:10">
      <c r="A1805" s="6" t="s">
        <v>0</v>
      </c>
      <c r="B1805" s="6">
        <v>684</v>
      </c>
      <c r="C1805" s="6" t="s">
        <v>27</v>
      </c>
      <c r="D1805" s="6" t="s">
        <v>26</v>
      </c>
      <c r="E1805" s="6" t="s">
        <v>189</v>
      </c>
      <c r="F1805" s="5">
        <v>4.5184882843432611E-2</v>
      </c>
      <c r="G1805" s="5">
        <v>1.6837470000000001</v>
      </c>
      <c r="H1805" s="5">
        <v>1.0541662054620911</v>
      </c>
      <c r="I1805" s="4" t="s">
        <v>188</v>
      </c>
      <c r="J1805" s="4" t="s">
        <v>187</v>
      </c>
    </row>
    <row r="1806" spans="1:10">
      <c r="A1806" s="6" t="s">
        <v>0</v>
      </c>
      <c r="B1806" s="6">
        <v>333</v>
      </c>
      <c r="C1806" s="6" t="s">
        <v>27</v>
      </c>
      <c r="D1806" s="6" t="s">
        <v>26</v>
      </c>
      <c r="E1806" s="6" t="s">
        <v>184</v>
      </c>
      <c r="F1806" s="5">
        <v>-4.5058779889240161E-2</v>
      </c>
      <c r="G1806" s="5">
        <v>1.044278</v>
      </c>
      <c r="H1806" s="5">
        <v>1.0897817480682099</v>
      </c>
      <c r="I1806" s="4" t="s">
        <v>183</v>
      </c>
      <c r="J1806" s="4" t="s">
        <v>182</v>
      </c>
    </row>
    <row r="1807" spans="1:10">
      <c r="A1807" s="6" t="s">
        <v>0</v>
      </c>
      <c r="B1807" s="6">
        <v>253</v>
      </c>
      <c r="C1807" s="6" t="s">
        <v>27</v>
      </c>
      <c r="D1807" s="6" t="s">
        <v>26</v>
      </c>
      <c r="E1807" s="6" t="s">
        <v>176</v>
      </c>
      <c r="F1807" s="5">
        <v>4.4879568628220082E-2</v>
      </c>
      <c r="G1807" s="5">
        <v>1.093712</v>
      </c>
      <c r="H1807" s="5">
        <v>1.050236540679639</v>
      </c>
      <c r="I1807" s="4" t="s">
        <v>175</v>
      </c>
      <c r="J1807" s="4" t="s">
        <v>65</v>
      </c>
    </row>
    <row r="1808" spans="1:10">
      <c r="A1808" s="6" t="s">
        <v>0</v>
      </c>
      <c r="B1808" s="6">
        <v>925</v>
      </c>
      <c r="C1808" s="6" t="s">
        <v>32</v>
      </c>
      <c r="D1808" s="6" t="s">
        <v>31</v>
      </c>
      <c r="E1808" s="6" t="s">
        <v>167</v>
      </c>
      <c r="F1808" s="5">
        <v>4.4401281577180957E-2</v>
      </c>
      <c r="G1808" s="5">
        <v>2.035199</v>
      </c>
      <c r="H1808" s="5">
        <v>1.1047909812083969</v>
      </c>
      <c r="I1808" s="4" t="s">
        <v>166</v>
      </c>
      <c r="J1808" s="4" t="s">
        <v>51</v>
      </c>
    </row>
    <row r="1809" spans="1:10">
      <c r="A1809" s="6" t="s">
        <v>0</v>
      </c>
      <c r="B1809" s="6">
        <v>827</v>
      </c>
      <c r="C1809" s="6" t="s">
        <v>32</v>
      </c>
      <c r="D1809" s="6" t="s">
        <v>31</v>
      </c>
      <c r="E1809" s="6" t="s">
        <v>181</v>
      </c>
      <c r="F1809" s="5">
        <v>4.3470450681721118E-2</v>
      </c>
      <c r="G1809" s="5">
        <v>1.3249610000000001</v>
      </c>
      <c r="H1809" s="5">
        <v>1.0415828275076491</v>
      </c>
      <c r="I1809" s="4" t="s">
        <v>180</v>
      </c>
      <c r="J1809" s="4" t="s">
        <v>33</v>
      </c>
    </row>
    <row r="1810" spans="1:10">
      <c r="A1810" s="6" t="s">
        <v>0</v>
      </c>
      <c r="B1810" s="6">
        <v>396</v>
      </c>
      <c r="C1810" s="6" t="s">
        <v>27</v>
      </c>
      <c r="D1810" s="6" t="s">
        <v>26</v>
      </c>
      <c r="E1810" s="6" t="s">
        <v>174</v>
      </c>
      <c r="F1810" s="5">
        <v>-4.3411798153910927E-2</v>
      </c>
      <c r="G1810" s="5">
        <v>0.92671000000000003</v>
      </c>
      <c r="H1810" s="5">
        <v>1.0794814709376981</v>
      </c>
      <c r="I1810" s="4" t="s">
        <v>173</v>
      </c>
      <c r="J1810" s="4" t="s">
        <v>172</v>
      </c>
    </row>
    <row r="1811" spans="1:10">
      <c r="A1811" s="6" t="s">
        <v>0</v>
      </c>
      <c r="B1811" s="6">
        <v>614</v>
      </c>
      <c r="C1811" s="6" t="s">
        <v>27</v>
      </c>
      <c r="D1811" s="6" t="s">
        <v>26</v>
      </c>
      <c r="E1811" s="6" t="s">
        <v>143</v>
      </c>
      <c r="F1811" s="5">
        <v>-4.2890835703541311E-2</v>
      </c>
      <c r="G1811" s="5">
        <v>1.068513</v>
      </c>
      <c r="H1811" s="5">
        <v>1.01015746191635</v>
      </c>
      <c r="I1811" s="4" t="s">
        <v>142</v>
      </c>
      <c r="J1811" s="4" t="s">
        <v>139</v>
      </c>
    </row>
    <row r="1812" spans="1:10">
      <c r="A1812" s="6" t="s">
        <v>0</v>
      </c>
      <c r="B1812" s="6">
        <v>757</v>
      </c>
      <c r="C1812" s="6" t="s">
        <v>32</v>
      </c>
      <c r="D1812" s="6" t="s">
        <v>31</v>
      </c>
      <c r="E1812" s="6" t="s">
        <v>201</v>
      </c>
      <c r="F1812" s="5">
        <v>4.2319476459464878E-2</v>
      </c>
      <c r="G1812" s="5">
        <v>1.3274030000000001</v>
      </c>
      <c r="H1812" s="5">
        <v>1.096076165558425</v>
      </c>
      <c r="I1812" s="4" t="s">
        <v>200</v>
      </c>
      <c r="J1812" s="4" t="s">
        <v>199</v>
      </c>
    </row>
    <row r="1813" spans="1:10">
      <c r="A1813" s="6" t="s">
        <v>0</v>
      </c>
      <c r="B1813" s="6">
        <v>230</v>
      </c>
      <c r="C1813" s="6" t="s">
        <v>27</v>
      </c>
      <c r="D1813" s="6" t="s">
        <v>26</v>
      </c>
      <c r="E1813" s="6" t="s">
        <v>126</v>
      </c>
      <c r="F1813" s="5">
        <v>4.2308209412180678E-2</v>
      </c>
      <c r="G1813" s="5">
        <v>2.1739419999999998</v>
      </c>
      <c r="H1813" s="5">
        <v>1.1909910488671851</v>
      </c>
      <c r="I1813" s="4" t="s">
        <v>125</v>
      </c>
      <c r="J1813" s="4" t="s">
        <v>36</v>
      </c>
    </row>
    <row r="1814" spans="1:10">
      <c r="A1814" s="6" t="s">
        <v>0</v>
      </c>
      <c r="B1814" s="6">
        <v>993</v>
      </c>
      <c r="C1814" s="6" t="s">
        <v>32</v>
      </c>
      <c r="D1814" s="6" t="s">
        <v>31</v>
      </c>
      <c r="E1814" s="6" t="s">
        <v>162</v>
      </c>
      <c r="F1814" s="5">
        <v>4.1610187760038712E-2</v>
      </c>
      <c r="G1814" s="5">
        <v>1.4277550000000001</v>
      </c>
      <c r="H1814" s="5">
        <v>1.0383572160219989</v>
      </c>
      <c r="I1814" s="4" t="s">
        <v>161</v>
      </c>
      <c r="J1814" s="4" t="s">
        <v>160</v>
      </c>
    </row>
    <row r="1815" spans="1:10">
      <c r="A1815" s="6" t="s">
        <v>0</v>
      </c>
      <c r="B1815" s="6">
        <v>5</v>
      </c>
      <c r="C1815" s="6" t="s">
        <v>99</v>
      </c>
      <c r="D1815" s="6" t="s">
        <v>111</v>
      </c>
      <c r="E1815" s="6" t="s">
        <v>110</v>
      </c>
      <c r="F1815" s="5">
        <v>4.1562093255922243E-2</v>
      </c>
      <c r="G1815" s="5">
        <v>1.024435</v>
      </c>
      <c r="H1815" s="5">
        <v>1.2955204929707269</v>
      </c>
      <c r="I1815" s="4" t="s">
        <v>109</v>
      </c>
      <c r="J1815" s="4" t="s">
        <v>108</v>
      </c>
    </row>
    <row r="1816" spans="1:10">
      <c r="A1816" s="6" t="s">
        <v>0</v>
      </c>
      <c r="B1816" s="6">
        <v>754</v>
      </c>
      <c r="C1816" s="6" t="s">
        <v>32</v>
      </c>
      <c r="D1816" s="6" t="s">
        <v>31</v>
      </c>
      <c r="E1816" s="6" t="s">
        <v>133</v>
      </c>
      <c r="F1816" s="5">
        <v>4.1253218414855582E-2</v>
      </c>
      <c r="G1816" s="5">
        <v>1.4142189999999999</v>
      </c>
      <c r="H1816" s="5">
        <v>1.2149987913061051</v>
      </c>
      <c r="I1816" s="4" t="s">
        <v>132</v>
      </c>
      <c r="J1816" s="4" t="s">
        <v>82</v>
      </c>
    </row>
    <row r="1817" spans="1:10">
      <c r="A1817" s="6" t="s">
        <v>0</v>
      </c>
      <c r="B1817" s="6">
        <v>927</v>
      </c>
      <c r="C1817" s="6" t="s">
        <v>32</v>
      </c>
      <c r="D1817" s="6" t="s">
        <v>31</v>
      </c>
      <c r="E1817" s="6" t="s">
        <v>157</v>
      </c>
      <c r="F1817" s="5">
        <v>4.1078563053769002E-2</v>
      </c>
      <c r="G1817" s="5">
        <v>1.444118</v>
      </c>
      <c r="H1817" s="5">
        <v>1.020561221622714</v>
      </c>
      <c r="I1817" s="4" t="s">
        <v>156</v>
      </c>
      <c r="J1817" s="4" t="s">
        <v>155</v>
      </c>
    </row>
    <row r="1818" spans="1:10">
      <c r="A1818" s="6" t="s">
        <v>0</v>
      </c>
      <c r="B1818" s="6">
        <v>364</v>
      </c>
      <c r="C1818" s="6" t="s">
        <v>27</v>
      </c>
      <c r="D1818" s="6" t="s">
        <v>26</v>
      </c>
      <c r="E1818" s="6" t="s">
        <v>131</v>
      </c>
      <c r="F1818" s="5">
        <v>4.0904523775445172E-2</v>
      </c>
      <c r="G1818" s="5">
        <v>1.368825</v>
      </c>
      <c r="H1818" s="5">
        <v>1.134715350318459</v>
      </c>
      <c r="I1818" s="4" t="s">
        <v>130</v>
      </c>
      <c r="J1818" s="4" t="s">
        <v>45</v>
      </c>
    </row>
    <row r="1819" spans="1:10">
      <c r="A1819" s="6" t="s">
        <v>0</v>
      </c>
      <c r="B1819" s="6">
        <v>568</v>
      </c>
      <c r="C1819" s="6" t="s">
        <v>27</v>
      </c>
      <c r="D1819" s="6" t="s">
        <v>26</v>
      </c>
      <c r="E1819" s="6" t="s">
        <v>135</v>
      </c>
      <c r="F1819" s="5">
        <v>-4.0755021025971651E-2</v>
      </c>
      <c r="G1819" s="5">
        <v>1.1974260000000001</v>
      </c>
      <c r="H1819" s="5">
        <v>1.083198003693578</v>
      </c>
      <c r="I1819" s="4" t="s">
        <v>134</v>
      </c>
      <c r="J1819" s="4" t="s">
        <v>105</v>
      </c>
    </row>
    <row r="1820" spans="1:10">
      <c r="A1820" s="6" t="s">
        <v>0</v>
      </c>
      <c r="B1820" s="6">
        <v>593</v>
      </c>
      <c r="C1820" s="6" t="s">
        <v>27</v>
      </c>
      <c r="D1820" s="6" t="s">
        <v>26</v>
      </c>
      <c r="E1820" s="6" t="s">
        <v>159</v>
      </c>
      <c r="F1820" s="5">
        <v>-3.9513126723504398E-2</v>
      </c>
      <c r="G1820" s="5">
        <v>1.2518739999999999</v>
      </c>
      <c r="H1820" s="5">
        <v>1.145426053574786</v>
      </c>
      <c r="I1820" s="4" t="s">
        <v>158</v>
      </c>
      <c r="J1820" s="4" t="s">
        <v>136</v>
      </c>
    </row>
    <row r="1821" spans="1:10">
      <c r="A1821" s="6" t="s">
        <v>0</v>
      </c>
      <c r="B1821" s="6">
        <v>632</v>
      </c>
      <c r="C1821" s="6" t="s">
        <v>27</v>
      </c>
      <c r="D1821" s="6" t="s">
        <v>26</v>
      </c>
      <c r="E1821" s="6" t="s">
        <v>114</v>
      </c>
      <c r="F1821" s="5">
        <v>3.9114850531826097E-2</v>
      </c>
      <c r="G1821" s="5">
        <v>1.6039730000000001</v>
      </c>
      <c r="H1821" s="5">
        <v>1.08611555395371</v>
      </c>
      <c r="I1821" s="4" t="s">
        <v>113</v>
      </c>
      <c r="J1821" s="4" t="s">
        <v>112</v>
      </c>
    </row>
    <row r="1822" spans="1:10">
      <c r="A1822" s="6" t="s">
        <v>0</v>
      </c>
      <c r="B1822" s="6">
        <v>587</v>
      </c>
      <c r="C1822" s="6" t="s">
        <v>27</v>
      </c>
      <c r="D1822" s="6" t="s">
        <v>26</v>
      </c>
      <c r="E1822" s="6" t="s">
        <v>154</v>
      </c>
      <c r="F1822" s="5">
        <v>-3.8797383250824803E-2</v>
      </c>
      <c r="G1822" s="5">
        <v>1.190774</v>
      </c>
      <c r="H1822" s="5">
        <v>1.2655353662994351</v>
      </c>
      <c r="I1822" s="4" t="s">
        <v>153</v>
      </c>
      <c r="J1822" s="4" t="s">
        <v>136</v>
      </c>
    </row>
    <row r="1823" spans="1:10">
      <c r="A1823" s="6" t="s">
        <v>0</v>
      </c>
      <c r="B1823" s="6">
        <v>610</v>
      </c>
      <c r="C1823" s="6" t="s">
        <v>27</v>
      </c>
      <c r="D1823" s="6" t="s">
        <v>26</v>
      </c>
      <c r="E1823" s="6" t="s">
        <v>141</v>
      </c>
      <c r="F1823" s="5">
        <v>-3.8639279105763848E-2</v>
      </c>
      <c r="G1823" s="5">
        <v>1.3121320000000001</v>
      </c>
      <c r="H1823" s="5">
        <v>1.0858046912402839</v>
      </c>
      <c r="I1823" s="4" t="s">
        <v>140</v>
      </c>
      <c r="J1823" s="4" t="s">
        <v>139</v>
      </c>
    </row>
    <row r="1824" spans="1:10">
      <c r="A1824" s="6" t="s">
        <v>0</v>
      </c>
      <c r="B1824" s="6">
        <v>764</v>
      </c>
      <c r="C1824" s="6" t="s">
        <v>32</v>
      </c>
      <c r="D1824" s="6" t="s">
        <v>31</v>
      </c>
      <c r="E1824" s="6" t="s">
        <v>149</v>
      </c>
      <c r="F1824" s="5">
        <v>3.8620902985223769E-2</v>
      </c>
      <c r="G1824" s="5">
        <v>1.2770619999999999</v>
      </c>
      <c r="H1824" s="5">
        <v>1.04113961616829</v>
      </c>
      <c r="I1824" s="4" t="s">
        <v>148</v>
      </c>
      <c r="J1824" s="4" t="s">
        <v>147</v>
      </c>
    </row>
    <row r="1825" spans="1:10">
      <c r="A1825" s="6" t="s">
        <v>0</v>
      </c>
      <c r="B1825" s="6">
        <v>879</v>
      </c>
      <c r="C1825" s="6" t="s">
        <v>32</v>
      </c>
      <c r="D1825" s="6" t="s">
        <v>31</v>
      </c>
      <c r="E1825" s="6" t="s">
        <v>121</v>
      </c>
      <c r="F1825" s="5">
        <v>3.7493140695721253E-2</v>
      </c>
      <c r="G1825" s="5">
        <v>1.7391030000000001</v>
      </c>
      <c r="H1825" s="5">
        <v>1.143328306765973</v>
      </c>
      <c r="I1825" s="4" t="s">
        <v>120</v>
      </c>
      <c r="J1825" s="4" t="s">
        <v>82</v>
      </c>
    </row>
    <row r="1826" spans="1:10">
      <c r="A1826" s="6" t="s">
        <v>0</v>
      </c>
      <c r="B1826" s="6">
        <v>200</v>
      </c>
      <c r="C1826" s="6" t="s">
        <v>27</v>
      </c>
      <c r="D1826" s="6" t="s">
        <v>26</v>
      </c>
      <c r="E1826" s="6" t="s">
        <v>171</v>
      </c>
      <c r="F1826" s="5">
        <v>3.6961243641025293E-2</v>
      </c>
      <c r="G1826" s="5">
        <v>1.5118290000000001</v>
      </c>
      <c r="H1826" s="5">
        <v>1.1406498261331659</v>
      </c>
      <c r="I1826" s="4" t="s">
        <v>170</v>
      </c>
      <c r="J1826" s="4" t="s">
        <v>62</v>
      </c>
    </row>
    <row r="1827" spans="1:10">
      <c r="A1827" s="6" t="s">
        <v>0</v>
      </c>
      <c r="B1827" s="6">
        <v>122</v>
      </c>
      <c r="C1827" s="6" t="s">
        <v>27</v>
      </c>
      <c r="D1827" s="6" t="s">
        <v>26</v>
      </c>
      <c r="E1827" s="6" t="s">
        <v>129</v>
      </c>
      <c r="F1827" s="5">
        <v>3.693608144255623E-2</v>
      </c>
      <c r="G1827" s="5">
        <v>1.4100509999999999</v>
      </c>
      <c r="H1827" s="5">
        <v>1.2006431970020719</v>
      </c>
      <c r="I1827" s="4" t="s">
        <v>128</v>
      </c>
      <c r="J1827" s="4" t="s">
        <v>127</v>
      </c>
    </row>
    <row r="1828" spans="1:10">
      <c r="A1828" s="6" t="s">
        <v>0</v>
      </c>
      <c r="B1828" s="6">
        <v>806</v>
      </c>
      <c r="C1828" s="6" t="s">
        <v>32</v>
      </c>
      <c r="D1828" s="6" t="s">
        <v>31</v>
      </c>
      <c r="E1828" s="6" t="s">
        <v>94</v>
      </c>
      <c r="F1828" s="5">
        <v>3.6847550139790138E-2</v>
      </c>
      <c r="G1828" s="5">
        <v>1.500232</v>
      </c>
      <c r="H1828" s="5">
        <v>1.106591033052559</v>
      </c>
      <c r="I1828" s="4" t="s">
        <v>93</v>
      </c>
      <c r="J1828" s="4" t="s">
        <v>92</v>
      </c>
    </row>
    <row r="1829" spans="1:10">
      <c r="A1829" s="6" t="s">
        <v>0</v>
      </c>
      <c r="B1829" s="6">
        <v>592</v>
      </c>
      <c r="C1829" s="6" t="s">
        <v>27</v>
      </c>
      <c r="D1829" s="6" t="s">
        <v>26</v>
      </c>
      <c r="E1829" s="6" t="s">
        <v>138</v>
      </c>
      <c r="F1829" s="5">
        <v>-3.6835380843635003E-2</v>
      </c>
      <c r="G1829" s="5">
        <v>1.2582249999999999</v>
      </c>
      <c r="H1829" s="5">
        <v>1.1923085542585949</v>
      </c>
      <c r="I1829" s="4" t="s">
        <v>137</v>
      </c>
      <c r="J1829" s="4" t="s">
        <v>136</v>
      </c>
    </row>
    <row r="1830" spans="1:10">
      <c r="A1830" s="6" t="s">
        <v>0</v>
      </c>
      <c r="B1830" s="6">
        <v>939</v>
      </c>
      <c r="C1830" s="6" t="s">
        <v>32</v>
      </c>
      <c r="D1830" s="6" t="s">
        <v>31</v>
      </c>
      <c r="E1830" s="6" t="s">
        <v>984</v>
      </c>
      <c r="F1830" s="5">
        <v>-3.6816026234968283E-2</v>
      </c>
      <c r="G1830" s="5">
        <v>0.71319999999999995</v>
      </c>
      <c r="H1830" s="5">
        <v>1.0564820882954149</v>
      </c>
      <c r="I1830" s="4" t="s">
        <v>983</v>
      </c>
      <c r="J1830" s="4" t="s">
        <v>720</v>
      </c>
    </row>
    <row r="1831" spans="1:10">
      <c r="A1831" s="6" t="s">
        <v>0</v>
      </c>
      <c r="B1831" s="6">
        <v>963</v>
      </c>
      <c r="C1831" s="6" t="s">
        <v>32</v>
      </c>
      <c r="D1831" s="6" t="s">
        <v>31</v>
      </c>
      <c r="E1831" s="6" t="s">
        <v>124</v>
      </c>
      <c r="F1831" s="5">
        <v>3.6619605292544342E-2</v>
      </c>
      <c r="G1831" s="5">
        <v>1.6169750000000001</v>
      </c>
      <c r="H1831" s="5">
        <v>1.303437097217448</v>
      </c>
      <c r="I1831" s="4" t="s">
        <v>123</v>
      </c>
      <c r="J1831" s="4" t="s">
        <v>122</v>
      </c>
    </row>
    <row r="1832" spans="1:10">
      <c r="A1832" s="6" t="s">
        <v>0</v>
      </c>
      <c r="B1832" s="6">
        <v>236</v>
      </c>
      <c r="C1832" s="6" t="s">
        <v>27</v>
      </c>
      <c r="D1832" s="6" t="s">
        <v>26</v>
      </c>
      <c r="E1832" s="6" t="s">
        <v>119</v>
      </c>
      <c r="F1832" s="5">
        <v>3.626952316194109E-2</v>
      </c>
      <c r="G1832" s="5">
        <v>1.4568829999999999</v>
      </c>
      <c r="H1832" s="5">
        <v>1.255775723658187</v>
      </c>
      <c r="I1832" s="4" t="s">
        <v>118</v>
      </c>
      <c r="J1832" s="4" t="s">
        <v>117</v>
      </c>
    </row>
    <row r="1833" spans="1:10">
      <c r="A1833" s="6" t="s">
        <v>0</v>
      </c>
      <c r="B1833" s="6">
        <v>776</v>
      </c>
      <c r="C1833" s="6" t="s">
        <v>32</v>
      </c>
      <c r="D1833" s="6" t="s">
        <v>31</v>
      </c>
      <c r="E1833" s="6" t="s">
        <v>146</v>
      </c>
      <c r="F1833" s="5">
        <v>3.6080568472767013E-2</v>
      </c>
      <c r="G1833" s="5">
        <v>1.413098</v>
      </c>
      <c r="H1833" s="5">
        <v>1.064095185515489</v>
      </c>
      <c r="I1833" s="4" t="s">
        <v>145</v>
      </c>
      <c r="J1833" s="4" t="s">
        <v>144</v>
      </c>
    </row>
    <row r="1834" spans="1:10">
      <c r="A1834" s="6" t="s">
        <v>0</v>
      </c>
      <c r="B1834" s="6">
        <v>941</v>
      </c>
      <c r="C1834" s="6" t="s">
        <v>32</v>
      </c>
      <c r="D1834" s="6" t="s">
        <v>31</v>
      </c>
      <c r="E1834" s="6" t="s">
        <v>104</v>
      </c>
      <c r="F1834" s="5">
        <v>3.5824543934207753E-2</v>
      </c>
      <c r="G1834" s="5">
        <v>1.6834100000000001</v>
      </c>
      <c r="H1834" s="5">
        <v>1.05541701216353</v>
      </c>
      <c r="I1834" s="4" t="s">
        <v>103</v>
      </c>
      <c r="J1834" s="4" t="s">
        <v>33</v>
      </c>
    </row>
    <row r="1835" spans="1:10">
      <c r="A1835" s="6" t="s">
        <v>0</v>
      </c>
      <c r="B1835" s="6">
        <v>175</v>
      </c>
      <c r="C1835" s="6" t="s">
        <v>27</v>
      </c>
      <c r="D1835" s="6" t="s">
        <v>26</v>
      </c>
      <c r="E1835" s="6" t="s">
        <v>73</v>
      </c>
      <c r="F1835" s="5">
        <v>3.5410991572117502E-2</v>
      </c>
      <c r="G1835" s="5">
        <v>1.475563</v>
      </c>
      <c r="H1835" s="5">
        <v>1.043517326008744</v>
      </c>
      <c r="I1835" s="4" t="s">
        <v>72</v>
      </c>
      <c r="J1835" s="4" t="s">
        <v>71</v>
      </c>
    </row>
    <row r="1836" spans="1:10">
      <c r="A1836" s="6" t="s">
        <v>0</v>
      </c>
      <c r="B1836" s="6">
        <v>954</v>
      </c>
      <c r="C1836" s="6" t="s">
        <v>32</v>
      </c>
      <c r="D1836" s="6" t="s">
        <v>31</v>
      </c>
      <c r="E1836" s="6" t="s">
        <v>116</v>
      </c>
      <c r="F1836" s="5">
        <v>3.4575208715085383E-2</v>
      </c>
      <c r="G1836" s="5">
        <v>1.3849769999999999</v>
      </c>
      <c r="H1836" s="5">
        <v>1.1334860463056939</v>
      </c>
      <c r="I1836" s="4" t="s">
        <v>115</v>
      </c>
      <c r="J1836" s="4" t="s">
        <v>51</v>
      </c>
    </row>
    <row r="1837" spans="1:10">
      <c r="A1837" s="6" t="s">
        <v>0</v>
      </c>
      <c r="B1837" s="6">
        <v>216</v>
      </c>
      <c r="C1837" s="6" t="s">
        <v>27</v>
      </c>
      <c r="D1837" s="6" t="s">
        <v>26</v>
      </c>
      <c r="E1837" s="6" t="s">
        <v>64</v>
      </c>
      <c r="F1837" s="5">
        <v>3.4479620624553682E-2</v>
      </c>
      <c r="G1837" s="5">
        <v>1.98593</v>
      </c>
      <c r="H1837" s="5">
        <v>1.062100183093927</v>
      </c>
      <c r="I1837" s="4" t="s">
        <v>63</v>
      </c>
      <c r="J1837" s="4" t="s">
        <v>62</v>
      </c>
    </row>
    <row r="1838" spans="1:10">
      <c r="A1838" s="6" t="s">
        <v>0</v>
      </c>
      <c r="B1838" s="6">
        <v>336</v>
      </c>
      <c r="C1838" s="6" t="s">
        <v>27</v>
      </c>
      <c r="D1838" s="6" t="s">
        <v>26</v>
      </c>
      <c r="E1838" s="6" t="s">
        <v>85</v>
      </c>
      <c r="F1838" s="5">
        <v>3.4319365202830472E-2</v>
      </c>
      <c r="G1838" s="5">
        <v>1.500961</v>
      </c>
      <c r="H1838" s="5">
        <v>1.0908088316603559</v>
      </c>
      <c r="I1838" s="4" t="s">
        <v>84</v>
      </c>
      <c r="J1838" s="4" t="s">
        <v>83</v>
      </c>
    </row>
    <row r="1839" spans="1:10">
      <c r="A1839" s="6" t="s">
        <v>0</v>
      </c>
      <c r="B1839" s="6">
        <v>355</v>
      </c>
      <c r="C1839" s="6" t="s">
        <v>27</v>
      </c>
      <c r="D1839" s="6" t="s">
        <v>26</v>
      </c>
      <c r="E1839" s="6" t="s">
        <v>1210</v>
      </c>
      <c r="F1839" s="5">
        <v>-3.3443093934968443E-2</v>
      </c>
      <c r="G1839" s="5">
        <v>1.285156</v>
      </c>
      <c r="H1839" s="5">
        <v>1.144215701916234</v>
      </c>
      <c r="I1839" s="4" t="s">
        <v>1209</v>
      </c>
      <c r="J1839" s="4" t="s">
        <v>283</v>
      </c>
    </row>
    <row r="1840" spans="1:10">
      <c r="A1840" s="6" t="s">
        <v>0</v>
      </c>
      <c r="B1840" s="6">
        <v>570</v>
      </c>
      <c r="C1840" s="6" t="s">
        <v>27</v>
      </c>
      <c r="D1840" s="6" t="s">
        <v>26</v>
      </c>
      <c r="E1840" s="6" t="s">
        <v>107</v>
      </c>
      <c r="F1840" s="5">
        <v>-3.3249936966912877E-2</v>
      </c>
      <c r="G1840" s="5">
        <v>1.2588200000000001</v>
      </c>
      <c r="H1840" s="5">
        <v>1.2602009800289049</v>
      </c>
      <c r="I1840" s="4" t="s">
        <v>106</v>
      </c>
      <c r="J1840" s="4" t="s">
        <v>105</v>
      </c>
    </row>
    <row r="1841" spans="1:10">
      <c r="A1841" s="6" t="s">
        <v>0</v>
      </c>
      <c r="B1841" s="6">
        <v>504</v>
      </c>
      <c r="C1841" s="6" t="s">
        <v>27</v>
      </c>
      <c r="D1841" s="6" t="s">
        <v>26</v>
      </c>
      <c r="E1841" s="6" t="s">
        <v>70</v>
      </c>
      <c r="F1841" s="5">
        <v>3.1613062478750682E-2</v>
      </c>
      <c r="G1841" s="5">
        <v>1.675406</v>
      </c>
      <c r="H1841" s="5">
        <v>1.231176310305695</v>
      </c>
      <c r="I1841" s="4" t="s">
        <v>69</v>
      </c>
      <c r="J1841" s="4" t="s">
        <v>68</v>
      </c>
    </row>
    <row r="1842" spans="1:10">
      <c r="A1842" s="6" t="s">
        <v>0</v>
      </c>
      <c r="B1842" s="6">
        <v>373</v>
      </c>
      <c r="C1842" s="6" t="s">
        <v>27</v>
      </c>
      <c r="D1842" s="6" t="s">
        <v>26</v>
      </c>
      <c r="E1842" s="6" t="s">
        <v>102</v>
      </c>
      <c r="F1842" s="5">
        <v>3.097367481427192E-2</v>
      </c>
      <c r="G1842" s="5">
        <v>1.605982</v>
      </c>
      <c r="H1842" s="5">
        <v>1.0923043826299479</v>
      </c>
      <c r="I1842" s="4" t="s">
        <v>101</v>
      </c>
      <c r="J1842" s="4" t="s">
        <v>100</v>
      </c>
    </row>
    <row r="1843" spans="1:10">
      <c r="A1843" s="6" t="s">
        <v>0</v>
      </c>
      <c r="B1843" s="6">
        <v>907</v>
      </c>
      <c r="C1843" s="6" t="s">
        <v>32</v>
      </c>
      <c r="D1843" s="6" t="s">
        <v>31</v>
      </c>
      <c r="E1843" s="6" t="s">
        <v>81</v>
      </c>
      <c r="F1843" s="5">
        <v>3.0163248477691081E-2</v>
      </c>
      <c r="G1843" s="5">
        <v>1.4611350000000001</v>
      </c>
      <c r="H1843" s="5">
        <v>1.0551623544228079</v>
      </c>
      <c r="I1843" s="4" t="s">
        <v>80</v>
      </c>
      <c r="J1843" s="4" t="s">
        <v>79</v>
      </c>
    </row>
    <row r="1844" spans="1:10">
      <c r="A1844" s="6" t="s">
        <v>0</v>
      </c>
      <c r="B1844" s="6">
        <v>805</v>
      </c>
      <c r="C1844" s="6" t="s">
        <v>32</v>
      </c>
      <c r="D1844" s="6" t="s">
        <v>31</v>
      </c>
      <c r="E1844" s="6" t="s">
        <v>61</v>
      </c>
      <c r="F1844" s="5">
        <v>2.8433607867362438E-2</v>
      </c>
      <c r="G1844" s="5">
        <v>1.4761679999999999</v>
      </c>
      <c r="H1844" s="5">
        <v>1.035240746232245</v>
      </c>
      <c r="I1844" s="4" t="s">
        <v>60</v>
      </c>
      <c r="J1844" s="4" t="s">
        <v>54</v>
      </c>
    </row>
    <row r="1845" spans="1:10">
      <c r="A1845" s="6" t="s">
        <v>0</v>
      </c>
      <c r="B1845" s="6">
        <v>198</v>
      </c>
      <c r="C1845" s="6" t="s">
        <v>27</v>
      </c>
      <c r="D1845" s="6" t="s">
        <v>26</v>
      </c>
      <c r="E1845" s="6" t="s">
        <v>586</v>
      </c>
      <c r="F1845" s="5">
        <v>-2.746961514711636E-2</v>
      </c>
      <c r="G1845" s="5">
        <v>1.27868</v>
      </c>
      <c r="H1845" s="5">
        <v>1.183225274695481</v>
      </c>
      <c r="I1845" s="4" t="s">
        <v>585</v>
      </c>
      <c r="J1845" s="4" t="s">
        <v>62</v>
      </c>
    </row>
    <row r="1846" spans="1:10">
      <c r="A1846" s="6" t="s">
        <v>0</v>
      </c>
      <c r="B1846" s="6">
        <v>256</v>
      </c>
      <c r="C1846" s="6" t="s">
        <v>27</v>
      </c>
      <c r="D1846" s="6" t="s">
        <v>26</v>
      </c>
      <c r="E1846" s="6" t="s">
        <v>67</v>
      </c>
      <c r="F1846" s="5">
        <v>2.716593085029231E-2</v>
      </c>
      <c r="G1846" s="5">
        <v>1.345885</v>
      </c>
      <c r="H1846" s="5">
        <v>1.0657193895972701</v>
      </c>
      <c r="I1846" s="4" t="s">
        <v>66</v>
      </c>
      <c r="J1846" s="4" t="s">
        <v>65</v>
      </c>
    </row>
    <row r="1847" spans="1:10">
      <c r="A1847" s="6" t="s">
        <v>0</v>
      </c>
      <c r="B1847" s="6">
        <v>767</v>
      </c>
      <c r="C1847" s="6" t="s">
        <v>32</v>
      </c>
      <c r="D1847" s="6" t="s">
        <v>31</v>
      </c>
      <c r="E1847" s="6" t="s">
        <v>56</v>
      </c>
      <c r="F1847" s="5">
        <v>-2.591886109529128E-2</v>
      </c>
      <c r="G1847" s="5">
        <v>1.0716699999999999</v>
      </c>
      <c r="H1847" s="5">
        <v>1.1092537640370681</v>
      </c>
      <c r="I1847" s="4" t="s">
        <v>55</v>
      </c>
      <c r="J1847" s="4" t="s">
        <v>54</v>
      </c>
    </row>
    <row r="1848" spans="1:10">
      <c r="A1848" s="6" t="s">
        <v>0</v>
      </c>
      <c r="B1848" s="6">
        <v>1013</v>
      </c>
      <c r="C1848" s="6" t="s">
        <v>32</v>
      </c>
      <c r="D1848" s="6" t="s">
        <v>31</v>
      </c>
      <c r="E1848" s="6" t="s">
        <v>59</v>
      </c>
      <c r="F1848" s="5">
        <v>2.5845848376572441E-2</v>
      </c>
      <c r="G1848" s="5">
        <v>1.270411</v>
      </c>
      <c r="H1848" s="5">
        <v>1.0199711190457801</v>
      </c>
      <c r="I1848" s="4" t="s">
        <v>58</v>
      </c>
      <c r="J1848" s="4" t="s">
        <v>57</v>
      </c>
    </row>
    <row r="1849" spans="1:10">
      <c r="A1849" s="6" t="s">
        <v>0</v>
      </c>
      <c r="B1849" s="6">
        <v>229</v>
      </c>
      <c r="C1849" s="6" t="s">
        <v>27</v>
      </c>
      <c r="D1849" s="6" t="s">
        <v>26</v>
      </c>
      <c r="E1849" s="6" t="s">
        <v>38</v>
      </c>
      <c r="F1849" s="5">
        <v>2.394640295039244E-2</v>
      </c>
      <c r="G1849" s="5">
        <v>1.972315</v>
      </c>
      <c r="H1849" s="5">
        <v>1.230693844096701</v>
      </c>
      <c r="I1849" s="4" t="s">
        <v>37</v>
      </c>
      <c r="J1849" s="4" t="s">
        <v>36</v>
      </c>
    </row>
    <row r="1850" spans="1:10">
      <c r="A1850" s="6" t="s">
        <v>0</v>
      </c>
      <c r="B1850" s="6">
        <v>344</v>
      </c>
      <c r="C1850" s="6" t="s">
        <v>27</v>
      </c>
      <c r="D1850" s="6" t="s">
        <v>26</v>
      </c>
      <c r="E1850" s="6" t="s">
        <v>44</v>
      </c>
      <c r="F1850" s="5">
        <v>2.3808740445905301E-2</v>
      </c>
      <c r="G1850" s="5">
        <v>1.632673</v>
      </c>
      <c r="H1850" s="5">
        <v>1.3060236682342341</v>
      </c>
      <c r="I1850" s="4" t="s">
        <v>43</v>
      </c>
      <c r="J1850" s="4" t="s">
        <v>42</v>
      </c>
    </row>
    <row r="1851" spans="1:10">
      <c r="A1851" s="6" t="s">
        <v>0</v>
      </c>
      <c r="B1851" s="6">
        <v>537</v>
      </c>
      <c r="C1851" s="6" t="s">
        <v>27</v>
      </c>
      <c r="D1851" s="6" t="s">
        <v>26</v>
      </c>
      <c r="E1851" s="6" t="s">
        <v>524</v>
      </c>
      <c r="F1851" s="5">
        <v>-2.3538521334749641E-2</v>
      </c>
      <c r="G1851" s="5">
        <v>1.192618</v>
      </c>
      <c r="H1851" s="5">
        <v>1.109687527701239</v>
      </c>
      <c r="I1851" s="4" t="s">
        <v>523</v>
      </c>
      <c r="J1851" s="4" t="s">
        <v>522</v>
      </c>
    </row>
    <row r="1852" spans="1:10">
      <c r="A1852" s="6" t="s">
        <v>0</v>
      </c>
      <c r="B1852" s="6">
        <v>897</v>
      </c>
      <c r="C1852" s="6" t="s">
        <v>32</v>
      </c>
      <c r="D1852" s="6" t="s">
        <v>31</v>
      </c>
      <c r="E1852" s="6" t="s">
        <v>50</v>
      </c>
      <c r="F1852" s="5">
        <v>2.1230716560051328E-2</v>
      </c>
      <c r="G1852" s="5">
        <v>1.3274360000000001</v>
      </c>
      <c r="H1852" s="5">
        <v>1.176537374477991</v>
      </c>
      <c r="I1852" s="4" t="s">
        <v>49</v>
      </c>
      <c r="J1852" s="4" t="s">
        <v>48</v>
      </c>
    </row>
    <row r="1853" spans="1:10">
      <c r="A1853" s="6" t="s">
        <v>0</v>
      </c>
      <c r="B1853" s="6">
        <v>1023</v>
      </c>
      <c r="C1853" s="6" t="s">
        <v>32</v>
      </c>
      <c r="D1853" s="6" t="s">
        <v>31</v>
      </c>
      <c r="E1853" s="6" t="s">
        <v>91</v>
      </c>
      <c r="F1853" s="5">
        <v>2.0499086746061941E-2</v>
      </c>
      <c r="G1853" s="5">
        <v>1.4393549999999999</v>
      </c>
      <c r="H1853" s="5">
        <v>1.12762358760894</v>
      </c>
      <c r="I1853" s="4" t="s">
        <v>90</v>
      </c>
      <c r="J1853" s="4" t="s">
        <v>89</v>
      </c>
    </row>
    <row r="1854" spans="1:10">
      <c r="A1854" s="6" t="s">
        <v>0</v>
      </c>
      <c r="B1854" s="6">
        <v>530</v>
      </c>
      <c r="C1854" s="6" t="s">
        <v>27</v>
      </c>
      <c r="D1854" s="6" t="s">
        <v>26</v>
      </c>
      <c r="E1854" s="6" t="s">
        <v>88</v>
      </c>
      <c r="F1854" s="5">
        <v>1.9560200177225959E-2</v>
      </c>
      <c r="G1854" s="5">
        <v>1.5076149999999999</v>
      </c>
      <c r="H1854" s="5">
        <v>1.142811225649855</v>
      </c>
      <c r="I1854" s="4" t="s">
        <v>87</v>
      </c>
      <c r="J1854" s="4" t="s">
        <v>86</v>
      </c>
    </row>
    <row r="1855" spans="1:10">
      <c r="A1855" s="6" t="s">
        <v>0</v>
      </c>
      <c r="B1855" s="6">
        <v>849</v>
      </c>
      <c r="C1855" s="6" t="s">
        <v>32</v>
      </c>
      <c r="D1855" s="6" t="s">
        <v>31</v>
      </c>
      <c r="E1855" s="6" t="s">
        <v>35</v>
      </c>
      <c r="F1855" s="5">
        <v>1.8653439990303208E-2</v>
      </c>
      <c r="G1855" s="5">
        <v>1.62574</v>
      </c>
      <c r="H1855" s="5">
        <v>1.3986868532212999</v>
      </c>
      <c r="I1855" s="4" t="s">
        <v>34</v>
      </c>
      <c r="J1855" s="4" t="s">
        <v>33</v>
      </c>
    </row>
    <row r="1856" spans="1:10">
      <c r="A1856" s="6" t="s">
        <v>0</v>
      </c>
      <c r="B1856" s="6">
        <v>325</v>
      </c>
      <c r="C1856" s="6" t="s">
        <v>27</v>
      </c>
      <c r="D1856" s="6" t="s">
        <v>26</v>
      </c>
      <c r="E1856" s="6" t="s">
        <v>41</v>
      </c>
      <c r="F1856" s="5">
        <v>-1.8603653161645441E-2</v>
      </c>
      <c r="G1856" s="5">
        <v>1.0098590000000001</v>
      </c>
      <c r="H1856" s="5">
        <v>1.064101890732573</v>
      </c>
      <c r="I1856" s="4" t="s">
        <v>40</v>
      </c>
      <c r="J1856" s="4" t="s">
        <v>39</v>
      </c>
    </row>
    <row r="1857" spans="1:10">
      <c r="A1857" s="6" t="s">
        <v>0</v>
      </c>
      <c r="B1857" s="6">
        <v>1009</v>
      </c>
      <c r="C1857" s="6" t="s">
        <v>32</v>
      </c>
      <c r="D1857" s="6" t="s">
        <v>31</v>
      </c>
      <c r="E1857" s="6" t="s">
        <v>53</v>
      </c>
      <c r="F1857" s="5">
        <v>1.71377678119452E-2</v>
      </c>
      <c r="G1857" s="5">
        <v>1.4874179999999999</v>
      </c>
      <c r="H1857" s="5">
        <v>1.1111431090391981</v>
      </c>
      <c r="I1857" s="4" t="s">
        <v>52</v>
      </c>
      <c r="J1857" s="4" t="s">
        <v>51</v>
      </c>
    </row>
    <row r="1858" spans="1:10">
      <c r="A1858" s="6" t="s">
        <v>0</v>
      </c>
      <c r="B1858" s="6">
        <v>1024</v>
      </c>
      <c r="C1858" s="6" t="s">
        <v>99</v>
      </c>
      <c r="D1858" s="6" t="s">
        <v>98</v>
      </c>
      <c r="E1858" s="6" t="s">
        <v>491</v>
      </c>
      <c r="F1858" s="5">
        <v>1.491877402293942E-2</v>
      </c>
      <c r="G1858" s="5">
        <v>1.8365940000000001</v>
      </c>
      <c r="H1858" s="5">
        <v>1.31945218311549</v>
      </c>
      <c r="I1858" s="4" t="s">
        <v>490</v>
      </c>
      <c r="J1858" s="4" t="s">
        <v>95</v>
      </c>
    </row>
    <row r="1859" spans="1:10">
      <c r="A1859" s="6" t="s">
        <v>0</v>
      </c>
      <c r="B1859" s="6">
        <v>281</v>
      </c>
      <c r="C1859" s="6" t="s">
        <v>27</v>
      </c>
      <c r="D1859" s="6" t="s">
        <v>26</v>
      </c>
      <c r="E1859" s="6" t="s">
        <v>25</v>
      </c>
      <c r="F1859" s="5">
        <v>1.0792630620632669E-2</v>
      </c>
      <c r="G1859" s="5">
        <v>1.3077829999999999</v>
      </c>
      <c r="H1859" s="5">
        <v>1.5478590472635969</v>
      </c>
      <c r="I1859" s="4" t="s">
        <v>24</v>
      </c>
      <c r="J1859" s="4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C19" sqref="C19:C20"/>
    </sheetView>
  </sheetViews>
  <sheetFormatPr defaultRowHeight="16.8"/>
  <cols>
    <col min="1" max="1" width="16.6640625" style="1" customWidth="1"/>
    <col min="2" max="5" width="10.6640625" style="2" customWidth="1"/>
    <col min="6" max="7" width="8.6640625" style="1" customWidth="1"/>
  </cols>
  <sheetData>
    <row r="1" spans="1:15" ht="14.4">
      <c r="A1" s="3" t="s">
        <v>22</v>
      </c>
      <c r="B1" s="3" t="s">
        <v>21</v>
      </c>
      <c r="C1" s="3" t="s">
        <v>20</v>
      </c>
      <c r="D1" s="3" t="s">
        <v>19</v>
      </c>
      <c r="E1" s="3" t="s">
        <v>18</v>
      </c>
      <c r="F1" s="3" t="s">
        <v>17</v>
      </c>
      <c r="G1" s="3" t="s">
        <v>16</v>
      </c>
    </row>
    <row r="2" spans="1:15">
      <c r="A2" s="1" t="s">
        <v>1388</v>
      </c>
      <c r="B2" s="2">
        <v>3.0233958369172542E-2</v>
      </c>
      <c r="C2" s="2">
        <v>0.7845790173282815</v>
      </c>
      <c r="D2" s="2">
        <v>0.38762446657183502</v>
      </c>
      <c r="E2" s="2">
        <v>0.98090824426803847</v>
      </c>
      <c r="F2" s="1">
        <v>3</v>
      </c>
      <c r="G2" s="1">
        <v>24</v>
      </c>
      <c r="O2" t="str">
        <f>PROPER(A2)</f>
        <v>Trazodone</v>
      </c>
    </row>
    <row r="3" spans="1:15">
      <c r="A3" s="1" t="s">
        <v>1386</v>
      </c>
      <c r="B3" s="2">
        <v>3.1380604944393292E-2</v>
      </c>
      <c r="C3" s="2">
        <v>0.77703339385253056</v>
      </c>
      <c r="D3" s="2">
        <v>0.20993227990970659</v>
      </c>
      <c r="E3" s="2">
        <v>0.97440397835307879</v>
      </c>
      <c r="F3" s="1">
        <v>6</v>
      </c>
      <c r="G3" s="1">
        <v>40</v>
      </c>
      <c r="O3" t="str">
        <f t="shared" ref="O3:O17" si="0">PROPER(A3)</f>
        <v>Amitriptyline</v>
      </c>
    </row>
    <row r="4" spans="1:15">
      <c r="A4" s="1" t="s">
        <v>1392</v>
      </c>
      <c r="B4" s="2">
        <v>6.1059012769868803E-2</v>
      </c>
      <c r="C4" s="2">
        <v>0.73969326031458527</v>
      </c>
      <c r="D4" s="2">
        <v>0.38118279569892471</v>
      </c>
      <c r="E4" s="2">
        <v>0.95975852785903248</v>
      </c>
      <c r="F4" s="1">
        <v>3</v>
      </c>
      <c r="G4" s="1">
        <v>34</v>
      </c>
      <c r="O4" t="str">
        <f t="shared" si="0"/>
        <v>Bupropion</v>
      </c>
    </row>
    <row r="5" spans="1:15">
      <c r="A5" s="1" t="s">
        <v>1384</v>
      </c>
      <c r="B5" s="2">
        <v>9.6892341842397339E-2</v>
      </c>
      <c r="C5" s="2">
        <v>0.72310515469548486</v>
      </c>
      <c r="D5" s="2">
        <v>0.31615120274914088</v>
      </c>
      <c r="E5" s="2">
        <v>0.9266314366474131</v>
      </c>
      <c r="F5" s="1">
        <v>5</v>
      </c>
      <c r="G5" s="1">
        <v>22</v>
      </c>
      <c r="O5" t="str">
        <f t="shared" si="0"/>
        <v>Nortriptyline</v>
      </c>
    </row>
    <row r="6" spans="1:15">
      <c r="A6" s="1" t="s">
        <v>1385</v>
      </c>
      <c r="B6" s="2">
        <v>0.16794976794976799</v>
      </c>
      <c r="C6" s="2">
        <v>0.69828381827101449</v>
      </c>
      <c r="D6" s="2">
        <v>0.37646293888166449</v>
      </c>
      <c r="E6" s="2">
        <v>0.87413872301332107</v>
      </c>
      <c r="F6" s="1">
        <v>4</v>
      </c>
      <c r="G6" s="1">
        <v>44</v>
      </c>
      <c r="O6" t="str">
        <f t="shared" si="0"/>
        <v>Mirtazapine</v>
      </c>
    </row>
    <row r="7" spans="1:15">
      <c r="A7" s="1" t="s">
        <v>1394</v>
      </c>
      <c r="B7" s="2">
        <v>0.20497430283689261</v>
      </c>
      <c r="C7" s="2">
        <v>0.70416213637905645</v>
      </c>
      <c r="D7" s="2">
        <v>0.42706494682054758</v>
      </c>
      <c r="E7" s="2">
        <v>0.85228532421615188</v>
      </c>
      <c r="F7" s="1">
        <v>4</v>
      </c>
      <c r="G7" s="1">
        <v>108</v>
      </c>
      <c r="O7" t="str">
        <f t="shared" si="0"/>
        <v>Escitalopram</v>
      </c>
    </row>
    <row r="8" spans="1:15">
      <c r="A8" s="1" t="s">
        <v>1381</v>
      </c>
      <c r="B8" s="2">
        <v>0.22164853402175921</v>
      </c>
      <c r="C8" s="2">
        <v>0.72755123439927383</v>
      </c>
      <c r="D8" s="2">
        <v>0.4875207986688852</v>
      </c>
      <c r="E8" s="2">
        <v>0.85406301824212272</v>
      </c>
      <c r="F8" s="1">
        <v>3</v>
      </c>
      <c r="G8" s="1">
        <v>38</v>
      </c>
      <c r="O8" t="str">
        <f t="shared" si="0"/>
        <v>Doxepin</v>
      </c>
    </row>
    <row r="9" spans="1:15">
      <c r="A9" s="1" t="s">
        <v>1382</v>
      </c>
      <c r="B9" s="2">
        <v>0.3392193308550186</v>
      </c>
      <c r="C9" s="2">
        <v>0.68547108174008353</v>
      </c>
      <c r="D9" s="2">
        <v>0.51369863013698636</v>
      </c>
      <c r="E9" s="2">
        <v>0.75035161744022505</v>
      </c>
      <c r="F9" s="1">
        <v>4</v>
      </c>
      <c r="G9" s="1">
        <v>47</v>
      </c>
      <c r="O9" t="str">
        <f t="shared" si="0"/>
        <v>Ropinirole</v>
      </c>
    </row>
    <row r="10" spans="1:15">
      <c r="A10" s="1" t="s">
        <v>1396</v>
      </c>
      <c r="B10" s="2">
        <v>0.35109711474527111</v>
      </c>
      <c r="C10" s="2">
        <v>0.72642009397907503</v>
      </c>
      <c r="D10" s="2">
        <v>0.55059312876877853</v>
      </c>
      <c r="E10" s="2">
        <v>0.75684272728415702</v>
      </c>
      <c r="F10" s="1">
        <v>4</v>
      </c>
      <c r="G10" s="1">
        <v>232</v>
      </c>
      <c r="O10" t="str">
        <f t="shared" si="0"/>
        <v>Other</v>
      </c>
    </row>
    <row r="11" spans="1:15">
      <c r="A11" s="1" t="s">
        <v>1387</v>
      </c>
      <c r="B11" s="2">
        <v>0.39060728024727048</v>
      </c>
      <c r="C11" s="2">
        <v>0.69236970031942291</v>
      </c>
      <c r="D11" s="2">
        <v>0.55715586929295224</v>
      </c>
      <c r="E11" s="2">
        <v>0.71614668856048169</v>
      </c>
      <c r="F11" s="1">
        <v>4</v>
      </c>
      <c r="G11" s="1">
        <v>129</v>
      </c>
      <c r="O11" t="str">
        <f t="shared" si="0"/>
        <v>Duloxetine</v>
      </c>
    </row>
    <row r="12" spans="1:15">
      <c r="A12" s="1" t="s">
        <v>1389</v>
      </c>
      <c r="B12" s="2">
        <v>0.43726456099681249</v>
      </c>
      <c r="C12" s="2">
        <v>0.6986486095790656</v>
      </c>
      <c r="D12" s="2">
        <v>0.59987692890277389</v>
      </c>
      <c r="E12" s="2">
        <v>0.68909077534206264</v>
      </c>
      <c r="F12" s="1">
        <v>4</v>
      </c>
      <c r="G12" s="1">
        <v>123</v>
      </c>
      <c r="O12" t="str">
        <f t="shared" si="0"/>
        <v>Paroxetine</v>
      </c>
    </row>
    <row r="13" spans="1:15">
      <c r="A13" s="1" t="s">
        <v>1391</v>
      </c>
      <c r="B13" s="2">
        <v>0.45469722949192309</v>
      </c>
      <c r="C13" s="2">
        <v>0.70586506756887968</v>
      </c>
      <c r="D13" s="2">
        <v>0.61503919817405972</v>
      </c>
      <c r="E13" s="2">
        <v>0.67900289615225484</v>
      </c>
      <c r="F13" s="1">
        <v>4</v>
      </c>
      <c r="G13" s="1">
        <v>151</v>
      </c>
      <c r="O13" t="str">
        <f t="shared" si="0"/>
        <v>Fluoxetine</v>
      </c>
    </row>
    <row r="14" spans="1:15">
      <c r="A14" s="1" t="s">
        <v>1383</v>
      </c>
      <c r="B14" s="2">
        <v>0.47790427224874532</v>
      </c>
      <c r="C14" s="2">
        <v>0.74598764245767102</v>
      </c>
      <c r="D14" s="2">
        <v>0.66956967213114749</v>
      </c>
      <c r="E14" s="2">
        <v>0.69753810082063306</v>
      </c>
      <c r="F14" s="1">
        <v>3</v>
      </c>
      <c r="G14" s="1">
        <v>58</v>
      </c>
      <c r="O14" t="str">
        <f t="shared" si="0"/>
        <v>Desvenlafaxine</v>
      </c>
    </row>
    <row r="15" spans="1:15">
      <c r="A15" s="1" t="s">
        <v>1393</v>
      </c>
      <c r="B15" s="2">
        <v>0.48722733414838171</v>
      </c>
      <c r="C15" s="2">
        <v>0.69614861327850563</v>
      </c>
      <c r="D15" s="2">
        <v>0.63074484944532483</v>
      </c>
      <c r="E15" s="2">
        <v>0.64914041912410592</v>
      </c>
      <c r="F15" s="1">
        <v>4</v>
      </c>
      <c r="G15" s="1">
        <v>173</v>
      </c>
      <c r="O15" t="str">
        <f t="shared" si="0"/>
        <v>Citalopram</v>
      </c>
    </row>
    <row r="16" spans="1:15">
      <c r="A16" s="1" t="s">
        <v>1390</v>
      </c>
      <c r="B16" s="2">
        <v>0.48910740176214729</v>
      </c>
      <c r="C16" s="2">
        <v>0.70964217509948546</v>
      </c>
      <c r="D16" s="2">
        <v>0.64774066051001411</v>
      </c>
      <c r="E16" s="2">
        <v>0.6627615062761506</v>
      </c>
      <c r="F16" s="1">
        <v>4</v>
      </c>
      <c r="G16" s="1">
        <v>138</v>
      </c>
      <c r="O16" t="str">
        <f t="shared" si="0"/>
        <v>Venlafaxine</v>
      </c>
    </row>
    <row r="17" spans="1:15">
      <c r="A17" s="1" t="s">
        <v>1395</v>
      </c>
      <c r="B17" s="2">
        <v>0.49336707976959332</v>
      </c>
      <c r="C17" s="2">
        <v>0.70485208086840778</v>
      </c>
      <c r="D17" s="2">
        <v>0.64099512728559249</v>
      </c>
      <c r="E17" s="2">
        <v>0.65039542713961318</v>
      </c>
      <c r="F17" s="1">
        <v>4</v>
      </c>
      <c r="G17" s="1">
        <v>195</v>
      </c>
      <c r="O17" t="str">
        <f t="shared" si="0"/>
        <v>Sertraline</v>
      </c>
    </row>
    <row r="18" spans="1:15">
      <c r="B18" s="2" t="s">
        <v>2224</v>
      </c>
      <c r="C18" s="2">
        <f>AVERAGE(C2:C17)</f>
        <v>0.7199883175081766</v>
      </c>
    </row>
    <row r="19" spans="1:15">
      <c r="B19" s="2" t="s">
        <v>2222</v>
      </c>
      <c r="C19" s="2">
        <f>MIN(C2:C17)</f>
        <v>0.68547108174008353</v>
      </c>
    </row>
    <row r="20" spans="1:15">
      <c r="B20" s="2" t="s">
        <v>2223</v>
      </c>
      <c r="C20" s="2">
        <f>MAX(C2:C17)</f>
        <v>0.7845790173282815</v>
      </c>
    </row>
  </sheetData>
  <sortState xmlns:xlrd2="http://schemas.microsoft.com/office/spreadsheetml/2017/richdata2" ref="A2:G20">
    <sortCondition ref="B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J1573"/>
  <sheetViews>
    <sheetView workbookViewId="0">
      <selection activeCell="K48" sqref="K48"/>
    </sheetView>
  </sheetViews>
  <sheetFormatPr defaultRowHeight="14.4"/>
  <cols>
    <col min="1" max="1" width="14.6640625" style="6" customWidth="1"/>
    <col min="2" max="4" width="8.6640625" style="6" customWidth="1"/>
    <col min="5" max="5" width="10.6640625" style="6" customWidth="1"/>
    <col min="6" max="8" width="8.6640625" style="5" customWidth="1"/>
    <col min="9" max="9" width="40.6640625" style="4" customWidth="1"/>
    <col min="10" max="10" width="30.6640625" style="4" customWidth="1"/>
  </cols>
  <sheetData>
    <row r="1" spans="1:10">
      <c r="A1" s="3" t="s">
        <v>22</v>
      </c>
      <c r="B1" s="3" t="s">
        <v>1062</v>
      </c>
      <c r="C1" s="3" t="s">
        <v>1061</v>
      </c>
      <c r="D1" s="3" t="s">
        <v>1060</v>
      </c>
      <c r="E1" s="3" t="s">
        <v>1059</v>
      </c>
      <c r="F1" s="3" t="s">
        <v>1058</v>
      </c>
      <c r="G1" s="3" t="s">
        <v>1057</v>
      </c>
      <c r="H1" s="3" t="s">
        <v>1056</v>
      </c>
      <c r="I1" s="3" t="s">
        <v>1055</v>
      </c>
      <c r="J1" s="3" t="s">
        <v>1054</v>
      </c>
    </row>
    <row r="2" spans="1:10" hidden="1">
      <c r="A2" s="6" t="s">
        <v>15</v>
      </c>
      <c r="B2" s="6">
        <v>0</v>
      </c>
      <c r="F2" s="5">
        <v>-4.0887471355913814</v>
      </c>
      <c r="I2" s="4" t="s">
        <v>521</v>
      </c>
      <c r="J2" s="4" t="s">
        <v>521</v>
      </c>
    </row>
    <row r="3" spans="1:10" hidden="1">
      <c r="A3" s="6" t="s">
        <v>15</v>
      </c>
      <c r="B3" s="6">
        <v>164</v>
      </c>
      <c r="C3" s="6" t="s">
        <v>27</v>
      </c>
      <c r="D3" s="6" t="s">
        <v>26</v>
      </c>
      <c r="E3" s="6" t="s">
        <v>387</v>
      </c>
      <c r="F3" s="5">
        <v>1.8567355523440769</v>
      </c>
      <c r="G3" s="5">
        <v>11.312411000000001</v>
      </c>
      <c r="H3" s="5">
        <v>1.068937464406934</v>
      </c>
      <c r="I3" s="4" t="s">
        <v>386</v>
      </c>
      <c r="J3" s="4" t="s">
        <v>235</v>
      </c>
    </row>
    <row r="4" spans="1:10" hidden="1">
      <c r="A4" s="6" t="s">
        <v>15</v>
      </c>
      <c r="B4" s="6">
        <v>747</v>
      </c>
      <c r="C4" s="6" t="s">
        <v>32</v>
      </c>
      <c r="D4" s="6" t="s">
        <v>31</v>
      </c>
      <c r="E4" s="6" t="s">
        <v>510</v>
      </c>
      <c r="F4" s="5">
        <v>1.1087776296405809</v>
      </c>
      <c r="G4" s="5">
        <v>1.6172150000000001</v>
      </c>
      <c r="H4" s="5">
        <v>1.45381516906627</v>
      </c>
      <c r="I4" s="4" t="s">
        <v>509</v>
      </c>
      <c r="J4" s="4" t="s">
        <v>402</v>
      </c>
    </row>
    <row r="5" spans="1:10">
      <c r="A5" s="6" t="s">
        <v>15</v>
      </c>
      <c r="B5" s="6">
        <v>6</v>
      </c>
      <c r="C5" s="6" t="s">
        <v>99</v>
      </c>
      <c r="D5" s="6" t="s">
        <v>98</v>
      </c>
      <c r="E5" s="6" t="s">
        <v>480</v>
      </c>
      <c r="F5" s="5">
        <v>-1.078339956476011</v>
      </c>
      <c r="G5" s="5">
        <v>0.52603599999999995</v>
      </c>
      <c r="H5" s="5">
        <v>1.474879595118572</v>
      </c>
      <c r="I5" s="4" t="s">
        <v>479</v>
      </c>
      <c r="J5" s="4" t="s">
        <v>95</v>
      </c>
    </row>
    <row r="6" spans="1:10">
      <c r="A6" s="6" t="s">
        <v>15</v>
      </c>
      <c r="B6" s="6">
        <v>12</v>
      </c>
      <c r="C6" s="6" t="s">
        <v>99</v>
      </c>
      <c r="D6" s="6" t="s">
        <v>98</v>
      </c>
      <c r="E6" s="6" t="s">
        <v>226</v>
      </c>
      <c r="F6" s="5">
        <v>0.80495934445035688</v>
      </c>
      <c r="G6" s="5">
        <v>10.582706</v>
      </c>
      <c r="H6" s="5">
        <v>1.18802043854017</v>
      </c>
      <c r="I6" s="4" t="s">
        <v>225</v>
      </c>
      <c r="J6" s="4" t="s">
        <v>95</v>
      </c>
    </row>
    <row r="7" spans="1:10">
      <c r="A7" s="6" t="s">
        <v>15</v>
      </c>
      <c r="B7" s="6">
        <v>7</v>
      </c>
      <c r="C7" s="6" t="s">
        <v>99</v>
      </c>
      <c r="D7" s="6" t="s">
        <v>98</v>
      </c>
      <c r="E7" s="6" t="s">
        <v>97</v>
      </c>
      <c r="F7" s="5">
        <v>0.70885006817949725</v>
      </c>
      <c r="G7" s="5">
        <v>3.961116000000001</v>
      </c>
      <c r="H7" s="5">
        <v>1.2655844810204351</v>
      </c>
      <c r="I7" s="4" t="s">
        <v>96</v>
      </c>
      <c r="J7" s="4" t="s">
        <v>95</v>
      </c>
    </row>
    <row r="8" spans="1:10" hidden="1">
      <c r="A8" s="6" t="s">
        <v>15</v>
      </c>
      <c r="B8" s="6">
        <v>1</v>
      </c>
      <c r="C8" s="6" t="s">
        <v>99</v>
      </c>
      <c r="D8" s="6" t="s">
        <v>111</v>
      </c>
      <c r="E8" s="6" t="s">
        <v>467</v>
      </c>
      <c r="F8" s="5">
        <v>-0.70850308643863247</v>
      </c>
      <c r="G8" s="5">
        <v>0.39459699999999998</v>
      </c>
      <c r="H8" s="5">
        <v>1.0897662807006949</v>
      </c>
      <c r="I8" s="4" t="s">
        <v>466</v>
      </c>
      <c r="J8" s="4" t="s">
        <v>108</v>
      </c>
    </row>
    <row r="9" spans="1:10" hidden="1">
      <c r="A9" s="6" t="s">
        <v>15</v>
      </c>
      <c r="B9" s="6">
        <v>725</v>
      </c>
      <c r="C9" s="6" t="s">
        <v>78</v>
      </c>
      <c r="D9" s="6" t="s">
        <v>77</v>
      </c>
      <c r="E9" s="6" t="s">
        <v>463</v>
      </c>
      <c r="F9" s="5">
        <v>0.59067616315153626</v>
      </c>
      <c r="G9" s="5">
        <v>3.5729540000000002</v>
      </c>
      <c r="H9" s="5">
        <v>1.1141822986201479</v>
      </c>
      <c r="I9" s="4" t="s">
        <v>462</v>
      </c>
      <c r="J9" s="4" t="s">
        <v>74</v>
      </c>
    </row>
    <row r="10" spans="1:10" hidden="1">
      <c r="A10" s="6" t="s">
        <v>15</v>
      </c>
      <c r="B10" s="6">
        <v>801</v>
      </c>
      <c r="C10" s="6" t="s">
        <v>32</v>
      </c>
      <c r="D10" s="6" t="s">
        <v>31</v>
      </c>
      <c r="E10" s="6" t="s">
        <v>503</v>
      </c>
      <c r="F10" s="5">
        <v>0.46823879132498541</v>
      </c>
      <c r="G10" s="5">
        <v>2.192526</v>
      </c>
      <c r="H10" s="5">
        <v>1.019262906422536</v>
      </c>
      <c r="I10" s="4" t="s">
        <v>502</v>
      </c>
      <c r="J10" s="4" t="s">
        <v>402</v>
      </c>
    </row>
    <row r="11" spans="1:10" hidden="1">
      <c r="A11" s="6" t="s">
        <v>15</v>
      </c>
      <c r="B11" s="6">
        <v>718</v>
      </c>
      <c r="C11" s="6" t="s">
        <v>78</v>
      </c>
      <c r="D11" s="6" t="s">
        <v>77</v>
      </c>
      <c r="E11" s="6" t="s">
        <v>452</v>
      </c>
      <c r="F11" s="5">
        <v>0.43846388751504489</v>
      </c>
      <c r="G11" s="5">
        <v>3.4644499999999998</v>
      </c>
      <c r="H11" s="5">
        <v>1.121136928355279</v>
      </c>
      <c r="I11" s="4" t="s">
        <v>451</v>
      </c>
      <c r="J11" s="4" t="s">
        <v>74</v>
      </c>
    </row>
    <row r="12" spans="1:10" hidden="1">
      <c r="A12" s="6" t="s">
        <v>15</v>
      </c>
      <c r="B12" s="6">
        <v>2</v>
      </c>
      <c r="C12" s="6" t="s">
        <v>99</v>
      </c>
      <c r="D12" s="6" t="s">
        <v>111</v>
      </c>
      <c r="E12" s="6" t="s">
        <v>450</v>
      </c>
      <c r="F12" s="5">
        <v>-0.40461824363018689</v>
      </c>
      <c r="G12" s="5">
        <v>0.66689600000000004</v>
      </c>
      <c r="H12" s="5">
        <v>1.2047644930627031</v>
      </c>
      <c r="I12" s="4" t="s">
        <v>449</v>
      </c>
      <c r="J12" s="4" t="s">
        <v>108</v>
      </c>
    </row>
    <row r="13" spans="1:10" hidden="1">
      <c r="A13" s="6" t="s">
        <v>15</v>
      </c>
      <c r="B13" s="6">
        <v>4</v>
      </c>
      <c r="C13" s="6" t="s">
        <v>99</v>
      </c>
      <c r="D13" s="6" t="s">
        <v>111</v>
      </c>
      <c r="E13" s="6" t="s">
        <v>569</v>
      </c>
      <c r="F13" s="5">
        <v>-0.39539799520120478</v>
      </c>
      <c r="G13" s="5">
        <v>0.72477999999999998</v>
      </c>
      <c r="H13" s="5">
        <v>1.041757174936502</v>
      </c>
      <c r="I13" s="4" t="s">
        <v>568</v>
      </c>
      <c r="J13" s="4" t="s">
        <v>108</v>
      </c>
    </row>
    <row r="14" spans="1:10" hidden="1">
      <c r="A14" s="6" t="s">
        <v>15</v>
      </c>
      <c r="B14" s="6">
        <v>907</v>
      </c>
      <c r="C14" s="6" t="s">
        <v>32</v>
      </c>
      <c r="D14" s="6" t="s">
        <v>31</v>
      </c>
      <c r="E14" s="6" t="s">
        <v>167</v>
      </c>
      <c r="F14" s="5">
        <v>0.36914438777572722</v>
      </c>
      <c r="G14" s="5">
        <v>2.358196</v>
      </c>
      <c r="H14" s="5">
        <v>1.0623577735504131</v>
      </c>
      <c r="I14" s="4" t="s">
        <v>166</v>
      </c>
      <c r="J14" s="4" t="s">
        <v>51</v>
      </c>
    </row>
    <row r="15" spans="1:10" hidden="1">
      <c r="A15" s="6" t="s">
        <v>15</v>
      </c>
      <c r="B15" s="6">
        <v>213</v>
      </c>
      <c r="C15" s="6" t="s">
        <v>27</v>
      </c>
      <c r="D15" s="6" t="s">
        <v>26</v>
      </c>
      <c r="E15" s="6" t="s">
        <v>927</v>
      </c>
      <c r="F15" s="5">
        <v>0.36445948396120842</v>
      </c>
      <c r="G15" s="5">
        <v>1.9301630000000001</v>
      </c>
      <c r="H15" s="5">
        <v>1.0481553857556081</v>
      </c>
      <c r="I15" s="4" t="s">
        <v>926</v>
      </c>
      <c r="J15" s="4" t="s">
        <v>36</v>
      </c>
    </row>
    <row r="16" spans="1:10" hidden="1">
      <c r="A16" s="6" t="s">
        <v>15</v>
      </c>
      <c r="B16" s="6">
        <v>512</v>
      </c>
      <c r="C16" s="6" t="s">
        <v>27</v>
      </c>
      <c r="D16" s="6" t="s">
        <v>26</v>
      </c>
      <c r="E16" s="6" t="s">
        <v>1350</v>
      </c>
      <c r="F16" s="5">
        <v>0.36023245027501488</v>
      </c>
      <c r="G16" s="5">
        <v>2.1439319999999999</v>
      </c>
      <c r="H16" s="5">
        <v>1.0100256355590611</v>
      </c>
      <c r="I16" s="4" t="s">
        <v>1349</v>
      </c>
      <c r="J16" s="4" t="s">
        <v>1348</v>
      </c>
    </row>
    <row r="17" spans="1:10">
      <c r="A17" s="6" t="s">
        <v>15</v>
      </c>
      <c r="B17" s="6">
        <v>8</v>
      </c>
      <c r="C17" s="6" t="s">
        <v>99</v>
      </c>
      <c r="D17" s="6" t="s">
        <v>98</v>
      </c>
      <c r="E17" s="6" t="s">
        <v>448</v>
      </c>
      <c r="F17" s="5">
        <v>-0.3580052316624075</v>
      </c>
      <c r="G17" s="5">
        <v>0.99025600000000003</v>
      </c>
      <c r="H17" s="5">
        <v>1.6513065743981621</v>
      </c>
      <c r="I17" s="4" t="s">
        <v>447</v>
      </c>
      <c r="J17" s="4" t="s">
        <v>95</v>
      </c>
    </row>
    <row r="18" spans="1:10" hidden="1">
      <c r="A18" s="6" t="s">
        <v>15</v>
      </c>
      <c r="B18" s="6">
        <v>887</v>
      </c>
      <c r="C18" s="6" t="s">
        <v>32</v>
      </c>
      <c r="D18" s="6" t="s">
        <v>31</v>
      </c>
      <c r="E18" s="6" t="s">
        <v>253</v>
      </c>
      <c r="F18" s="5">
        <v>0.31846004125961408</v>
      </c>
      <c r="G18" s="5">
        <v>1.6244259999999999</v>
      </c>
      <c r="H18" s="5">
        <v>1.0100489422952601</v>
      </c>
      <c r="I18" s="4" t="s">
        <v>252</v>
      </c>
      <c r="J18" s="4" t="s">
        <v>218</v>
      </c>
    </row>
    <row r="19" spans="1:10" hidden="1">
      <c r="A19" s="6" t="s">
        <v>15</v>
      </c>
      <c r="B19" s="6">
        <v>130</v>
      </c>
      <c r="C19" s="6" t="s">
        <v>27</v>
      </c>
      <c r="D19" s="6" t="s">
        <v>26</v>
      </c>
      <c r="E19" s="6" t="s">
        <v>1042</v>
      </c>
      <c r="F19" s="5">
        <v>0.30970267126044299</v>
      </c>
      <c r="G19" s="5">
        <v>1.761827</v>
      </c>
      <c r="H19" s="5">
        <v>1.0466201778749009</v>
      </c>
      <c r="I19" s="4" t="s">
        <v>1041</v>
      </c>
      <c r="J19" s="4" t="s">
        <v>675</v>
      </c>
    </row>
    <row r="20" spans="1:10" hidden="1">
      <c r="A20" s="6" t="s">
        <v>15</v>
      </c>
      <c r="B20" s="6">
        <v>934</v>
      </c>
      <c r="C20" s="6" t="s">
        <v>32</v>
      </c>
      <c r="D20" s="6" t="s">
        <v>31</v>
      </c>
      <c r="E20" s="6" t="s">
        <v>217</v>
      </c>
      <c r="F20" s="5">
        <v>0.30794893051691702</v>
      </c>
      <c r="G20" s="5">
        <v>1.876925</v>
      </c>
      <c r="H20" s="5">
        <v>1.0805699541334579</v>
      </c>
      <c r="I20" s="4" t="s">
        <v>216</v>
      </c>
      <c r="J20" s="4" t="s">
        <v>51</v>
      </c>
    </row>
    <row r="21" spans="1:10" hidden="1">
      <c r="A21" s="6" t="s">
        <v>15</v>
      </c>
      <c r="B21" s="6">
        <v>720</v>
      </c>
      <c r="C21" s="6" t="s">
        <v>78</v>
      </c>
      <c r="D21" s="6" t="s">
        <v>77</v>
      </c>
      <c r="E21" s="6" t="s">
        <v>427</v>
      </c>
      <c r="F21" s="5">
        <v>0.29150969314516201</v>
      </c>
      <c r="G21" s="5">
        <v>2.9403459999999999</v>
      </c>
      <c r="H21" s="5">
        <v>1.057372554782289</v>
      </c>
      <c r="I21" s="4" t="s">
        <v>426</v>
      </c>
      <c r="J21" s="4" t="s">
        <v>74</v>
      </c>
    </row>
    <row r="22" spans="1:10" hidden="1">
      <c r="A22" s="6" t="s">
        <v>15</v>
      </c>
      <c r="B22" s="6">
        <v>173</v>
      </c>
      <c r="C22" s="6" t="s">
        <v>27</v>
      </c>
      <c r="D22" s="6" t="s">
        <v>26</v>
      </c>
      <c r="E22" s="6" t="s">
        <v>171</v>
      </c>
      <c r="F22" s="5">
        <v>0.27589141769312892</v>
      </c>
      <c r="G22" s="5">
        <v>1.902398</v>
      </c>
      <c r="H22" s="5">
        <v>1.062229309280851</v>
      </c>
      <c r="I22" s="4" t="s">
        <v>170</v>
      </c>
      <c r="J22" s="4" t="s">
        <v>62</v>
      </c>
    </row>
    <row r="23" spans="1:10" hidden="1">
      <c r="A23" s="6" t="s">
        <v>15</v>
      </c>
      <c r="B23" s="6">
        <v>768</v>
      </c>
      <c r="C23" s="6" t="s">
        <v>32</v>
      </c>
      <c r="D23" s="6" t="s">
        <v>31</v>
      </c>
      <c r="E23" s="6" t="s">
        <v>600</v>
      </c>
      <c r="F23" s="5">
        <v>0.27055241192279778</v>
      </c>
      <c r="G23" s="5">
        <v>1.708537</v>
      </c>
      <c r="H23" s="5">
        <v>1.0367713231751139</v>
      </c>
      <c r="I23" s="4" t="s">
        <v>599</v>
      </c>
      <c r="J23" s="4" t="s">
        <v>28</v>
      </c>
    </row>
    <row r="24" spans="1:10" hidden="1">
      <c r="A24" s="6" t="s">
        <v>15</v>
      </c>
      <c r="B24" s="6">
        <v>42</v>
      </c>
      <c r="C24" s="6" t="s">
        <v>381</v>
      </c>
      <c r="D24" s="6" t="s">
        <v>26</v>
      </c>
      <c r="E24" s="6" t="s">
        <v>1021</v>
      </c>
      <c r="F24" s="5">
        <v>-0.26590832823505828</v>
      </c>
      <c r="G24" s="5">
        <v>1.192299</v>
      </c>
      <c r="H24" s="5">
        <v>1.040454815590812</v>
      </c>
      <c r="I24" s="4" t="s">
        <v>1020</v>
      </c>
      <c r="J24" s="4" t="s">
        <v>1019</v>
      </c>
    </row>
    <row r="25" spans="1:10" hidden="1">
      <c r="A25" s="6" t="s">
        <v>15</v>
      </c>
      <c r="B25" s="6">
        <v>991</v>
      </c>
      <c r="C25" s="6" t="s">
        <v>32</v>
      </c>
      <c r="D25" s="6" t="s">
        <v>31</v>
      </c>
      <c r="E25" s="6" t="s">
        <v>514</v>
      </c>
      <c r="F25" s="5">
        <v>0.2658962122538534</v>
      </c>
      <c r="G25" s="5">
        <v>1.7556719999999999</v>
      </c>
      <c r="H25" s="5">
        <v>1.1260997609132679</v>
      </c>
      <c r="I25" s="4" t="s">
        <v>513</v>
      </c>
      <c r="J25" s="4" t="s">
        <v>402</v>
      </c>
    </row>
    <row r="26" spans="1:10" hidden="1">
      <c r="A26" s="6" t="s">
        <v>15</v>
      </c>
      <c r="B26" s="6">
        <v>162</v>
      </c>
      <c r="C26" s="6" t="s">
        <v>27</v>
      </c>
      <c r="D26" s="6" t="s">
        <v>26</v>
      </c>
      <c r="E26" s="6" t="s">
        <v>237</v>
      </c>
      <c r="F26" s="5">
        <v>0.25242316028728112</v>
      </c>
      <c r="G26" s="5">
        <v>2.4389669999999999</v>
      </c>
      <c r="H26" s="5">
        <v>1.021109399569661</v>
      </c>
      <c r="I26" s="4" t="s">
        <v>236</v>
      </c>
      <c r="J26" s="4" t="s">
        <v>235</v>
      </c>
    </row>
    <row r="27" spans="1:10" hidden="1">
      <c r="A27" s="6" t="s">
        <v>15</v>
      </c>
      <c r="B27" s="6">
        <v>957</v>
      </c>
      <c r="C27" s="6" t="s">
        <v>32</v>
      </c>
      <c r="D27" s="6" t="s">
        <v>31</v>
      </c>
      <c r="E27" s="6" t="s">
        <v>598</v>
      </c>
      <c r="F27" s="5">
        <v>0.24372338902894031</v>
      </c>
      <c r="G27" s="5">
        <v>2.649022</v>
      </c>
      <c r="H27" s="5">
        <v>1.061787213147827</v>
      </c>
      <c r="I27" s="4" t="s">
        <v>597</v>
      </c>
      <c r="J27" s="4" t="s">
        <v>199</v>
      </c>
    </row>
    <row r="28" spans="1:10" hidden="1">
      <c r="A28" s="6" t="s">
        <v>15</v>
      </c>
      <c r="B28" s="6">
        <v>167</v>
      </c>
      <c r="C28" s="6" t="s">
        <v>27</v>
      </c>
      <c r="D28" s="6" t="s">
        <v>26</v>
      </c>
      <c r="E28" s="6" t="s">
        <v>459</v>
      </c>
      <c r="F28" s="5">
        <v>0.23395282077393381</v>
      </c>
      <c r="G28" s="5">
        <v>2.9740899999999999</v>
      </c>
      <c r="H28" s="5">
        <v>1.0747620304114951</v>
      </c>
      <c r="I28" s="4" t="s">
        <v>458</v>
      </c>
      <c r="J28" s="4" t="s">
        <v>235</v>
      </c>
    </row>
    <row r="29" spans="1:10">
      <c r="A29" s="6" t="s">
        <v>15</v>
      </c>
      <c r="B29" s="6">
        <v>11</v>
      </c>
      <c r="C29" s="6" t="s">
        <v>99</v>
      </c>
      <c r="D29" s="6" t="s">
        <v>98</v>
      </c>
      <c r="E29" s="6" t="s">
        <v>198</v>
      </c>
      <c r="F29" s="5">
        <v>-0.23119693134702021</v>
      </c>
      <c r="G29" s="5">
        <v>1.6230789999999999</v>
      </c>
      <c r="H29" s="5">
        <v>1.55619261048966</v>
      </c>
      <c r="I29" s="4" t="s">
        <v>197</v>
      </c>
      <c r="J29" s="4" t="s">
        <v>95</v>
      </c>
    </row>
    <row r="30" spans="1:10" hidden="1">
      <c r="A30" s="6" t="s">
        <v>15</v>
      </c>
      <c r="B30" s="6">
        <v>757</v>
      </c>
      <c r="C30" s="6" t="s">
        <v>32</v>
      </c>
      <c r="D30" s="6" t="s">
        <v>31</v>
      </c>
      <c r="E30" s="6" t="s">
        <v>282</v>
      </c>
      <c r="F30" s="5">
        <v>0.22293203216342691</v>
      </c>
      <c r="G30" s="5">
        <v>1.828317</v>
      </c>
      <c r="H30" s="5">
        <v>1.023348042716159</v>
      </c>
      <c r="I30" s="4" t="s">
        <v>281</v>
      </c>
      <c r="J30" s="4" t="s">
        <v>28</v>
      </c>
    </row>
    <row r="31" spans="1:10" hidden="1">
      <c r="A31" s="6" t="s">
        <v>15</v>
      </c>
      <c r="B31" s="6">
        <v>783</v>
      </c>
      <c r="C31" s="6" t="s">
        <v>32</v>
      </c>
      <c r="D31" s="6" t="s">
        <v>31</v>
      </c>
      <c r="E31" s="6" t="s">
        <v>435</v>
      </c>
      <c r="F31" s="5">
        <v>0.21334044780453401</v>
      </c>
      <c r="G31" s="5">
        <v>1.915859</v>
      </c>
      <c r="H31" s="5">
        <v>1.0716960316465101</v>
      </c>
      <c r="I31" s="4" t="s">
        <v>434</v>
      </c>
      <c r="J31" s="4" t="s">
        <v>316</v>
      </c>
    </row>
    <row r="32" spans="1:10" hidden="1">
      <c r="A32" s="6" t="s">
        <v>15</v>
      </c>
      <c r="B32" s="6">
        <v>763</v>
      </c>
      <c r="C32" s="6" t="s">
        <v>32</v>
      </c>
      <c r="D32" s="6" t="s">
        <v>31</v>
      </c>
      <c r="E32" s="6" t="s">
        <v>512</v>
      </c>
      <c r="F32" s="5">
        <v>0.21182205504221699</v>
      </c>
      <c r="G32" s="5">
        <v>1.7930630000000001</v>
      </c>
      <c r="H32" s="5">
        <v>1.1017019469926339</v>
      </c>
      <c r="I32" s="4" t="s">
        <v>511</v>
      </c>
      <c r="J32" s="4" t="s">
        <v>402</v>
      </c>
    </row>
    <row r="33" spans="1:10" hidden="1">
      <c r="A33" s="6" t="s">
        <v>15</v>
      </c>
      <c r="B33" s="6">
        <v>686</v>
      </c>
      <c r="C33" s="6" t="s">
        <v>27</v>
      </c>
      <c r="D33" s="6" t="s">
        <v>26</v>
      </c>
      <c r="E33" s="6" t="s">
        <v>271</v>
      </c>
      <c r="F33" s="5">
        <v>-0.19784546121970781</v>
      </c>
      <c r="G33" s="5">
        <v>0.72391000000000005</v>
      </c>
      <c r="H33" s="5">
        <v>1.1561031762126921</v>
      </c>
      <c r="I33" s="4" t="s">
        <v>270</v>
      </c>
      <c r="J33" s="4" t="s">
        <v>269</v>
      </c>
    </row>
    <row r="34" spans="1:10" hidden="1">
      <c r="A34" s="6" t="s">
        <v>15</v>
      </c>
      <c r="B34" s="6">
        <v>701</v>
      </c>
      <c r="C34" s="6" t="s">
        <v>27</v>
      </c>
      <c r="D34" s="6" t="s">
        <v>26</v>
      </c>
      <c r="E34" s="6" t="s">
        <v>1064</v>
      </c>
      <c r="F34" s="5">
        <v>-0.1771913163008976</v>
      </c>
      <c r="G34" s="5">
        <v>0.90878099999999995</v>
      </c>
      <c r="H34" s="5">
        <v>1.289606186060132</v>
      </c>
      <c r="I34" s="4" t="s">
        <v>1063</v>
      </c>
      <c r="J34" s="4" t="s">
        <v>582</v>
      </c>
    </row>
    <row r="35" spans="1:10" hidden="1">
      <c r="A35" s="6" t="s">
        <v>15</v>
      </c>
      <c r="B35" s="6">
        <v>884</v>
      </c>
      <c r="C35" s="6" t="s">
        <v>32</v>
      </c>
      <c r="D35" s="6" t="s">
        <v>31</v>
      </c>
      <c r="E35" s="6" t="s">
        <v>273</v>
      </c>
      <c r="F35" s="5">
        <v>0.176511756439621</v>
      </c>
      <c r="G35" s="5">
        <v>1.5970500000000001</v>
      </c>
      <c r="H35" s="5">
        <v>1.03466490066716</v>
      </c>
      <c r="I35" s="4" t="s">
        <v>272</v>
      </c>
      <c r="J35" s="4" t="s">
        <v>199</v>
      </c>
    </row>
    <row r="36" spans="1:10" hidden="1">
      <c r="A36" s="6" t="s">
        <v>15</v>
      </c>
      <c r="B36" s="6">
        <v>748</v>
      </c>
      <c r="C36" s="6" t="s">
        <v>32</v>
      </c>
      <c r="D36" s="6" t="s">
        <v>31</v>
      </c>
      <c r="E36" s="6" t="s">
        <v>529</v>
      </c>
      <c r="F36" s="5">
        <v>-0.17189069714690811</v>
      </c>
      <c r="G36" s="5">
        <v>1.0794900000000001</v>
      </c>
      <c r="H36" s="5">
        <v>1.0442143414289391</v>
      </c>
      <c r="I36" s="4" t="s">
        <v>528</v>
      </c>
      <c r="J36" s="4" t="s">
        <v>147</v>
      </c>
    </row>
    <row r="37" spans="1:10" hidden="1">
      <c r="A37" s="6" t="s">
        <v>15</v>
      </c>
      <c r="B37" s="6">
        <v>490</v>
      </c>
      <c r="C37" s="6" t="s">
        <v>27</v>
      </c>
      <c r="D37" s="6" t="s">
        <v>26</v>
      </c>
      <c r="E37" s="6" t="s">
        <v>70</v>
      </c>
      <c r="F37" s="5">
        <v>-0.1617154609745084</v>
      </c>
      <c r="G37" s="5">
        <v>1.1690050000000001</v>
      </c>
      <c r="H37" s="5">
        <v>1.0449780184517601</v>
      </c>
      <c r="I37" s="4" t="s">
        <v>69</v>
      </c>
      <c r="J37" s="4" t="s">
        <v>68</v>
      </c>
    </row>
    <row r="38" spans="1:10" hidden="1">
      <c r="A38" s="6" t="s">
        <v>15</v>
      </c>
      <c r="B38" s="6">
        <v>953</v>
      </c>
      <c r="C38" s="6" t="s">
        <v>32</v>
      </c>
      <c r="D38" s="6" t="s">
        <v>31</v>
      </c>
      <c r="E38" s="6" t="s">
        <v>1072</v>
      </c>
      <c r="F38" s="5">
        <v>0.15118061080101319</v>
      </c>
      <c r="G38" s="5">
        <v>1.3569640000000001</v>
      </c>
      <c r="H38" s="5">
        <v>1.062799995747582</v>
      </c>
      <c r="I38" s="4" t="s">
        <v>1071</v>
      </c>
      <c r="J38" s="4" t="s">
        <v>536</v>
      </c>
    </row>
    <row r="39" spans="1:10" hidden="1">
      <c r="A39" s="6" t="s">
        <v>15</v>
      </c>
      <c r="B39" s="6">
        <v>187</v>
      </c>
      <c r="C39" s="6" t="s">
        <v>27</v>
      </c>
      <c r="D39" s="6" t="s">
        <v>26</v>
      </c>
      <c r="E39" s="6" t="s">
        <v>350</v>
      </c>
      <c r="F39" s="5">
        <v>0.14645640547013711</v>
      </c>
      <c r="G39" s="5">
        <v>1.502766</v>
      </c>
      <c r="H39" s="5">
        <v>1.0869663862844821</v>
      </c>
      <c r="I39" s="4" t="s">
        <v>349</v>
      </c>
      <c r="J39" s="4" t="s">
        <v>235</v>
      </c>
    </row>
    <row r="40" spans="1:10" hidden="1">
      <c r="A40" s="6" t="s">
        <v>15</v>
      </c>
      <c r="B40" s="6">
        <v>5</v>
      </c>
      <c r="C40" s="6" t="s">
        <v>99</v>
      </c>
      <c r="D40" s="6" t="s">
        <v>111</v>
      </c>
      <c r="E40" s="6" t="s">
        <v>110</v>
      </c>
      <c r="F40" s="5">
        <v>-0.14590388618014391</v>
      </c>
      <c r="G40" s="5">
        <v>0.94602299999999995</v>
      </c>
      <c r="H40" s="5">
        <v>1.1999687145379001</v>
      </c>
      <c r="I40" s="4" t="s">
        <v>109</v>
      </c>
      <c r="J40" s="4" t="s">
        <v>108</v>
      </c>
    </row>
    <row r="41" spans="1:10" hidden="1">
      <c r="A41" s="6" t="s">
        <v>15</v>
      </c>
      <c r="B41" s="6">
        <v>145</v>
      </c>
      <c r="C41" s="6" t="s">
        <v>27</v>
      </c>
      <c r="D41" s="6" t="s">
        <v>26</v>
      </c>
      <c r="E41" s="6" t="s">
        <v>907</v>
      </c>
      <c r="F41" s="5">
        <v>0.13138622874929809</v>
      </c>
      <c r="G41" s="5">
        <v>1.3514820000000001</v>
      </c>
      <c r="H41" s="5">
        <v>1.032709657061667</v>
      </c>
      <c r="I41" s="4" t="s">
        <v>906</v>
      </c>
      <c r="J41" s="4" t="s">
        <v>663</v>
      </c>
    </row>
    <row r="42" spans="1:10" hidden="1">
      <c r="A42" s="6" t="s">
        <v>15</v>
      </c>
      <c r="B42" s="6">
        <v>847</v>
      </c>
      <c r="C42" s="6" t="s">
        <v>32</v>
      </c>
      <c r="D42" s="6" t="s">
        <v>31</v>
      </c>
      <c r="E42" s="6" t="s">
        <v>242</v>
      </c>
      <c r="F42" s="5">
        <v>7.435104900942506E-2</v>
      </c>
      <c r="G42" s="5">
        <v>1.1663159999999999</v>
      </c>
      <c r="H42" s="5">
        <v>1.0716052495378621</v>
      </c>
      <c r="I42" s="4" t="s">
        <v>241</v>
      </c>
      <c r="J42" s="4" t="s">
        <v>51</v>
      </c>
    </row>
    <row r="43" spans="1:10" hidden="1">
      <c r="A43" s="6" t="s">
        <v>14</v>
      </c>
      <c r="B43" s="6">
        <v>0</v>
      </c>
      <c r="F43" s="5">
        <v>-3.1188396065524402</v>
      </c>
      <c r="I43" s="4" t="s">
        <v>521</v>
      </c>
      <c r="J43" s="4" t="s">
        <v>521</v>
      </c>
    </row>
    <row r="44" spans="1:10" hidden="1">
      <c r="A44" s="6" t="s">
        <v>14</v>
      </c>
      <c r="B44" s="6">
        <v>142</v>
      </c>
      <c r="C44" s="6" t="s">
        <v>27</v>
      </c>
      <c r="D44" s="6" t="s">
        <v>26</v>
      </c>
      <c r="E44" s="6" t="s">
        <v>454</v>
      </c>
      <c r="F44" s="5">
        <v>2.1387297135398491</v>
      </c>
      <c r="G44" s="5">
        <v>16.574434</v>
      </c>
      <c r="H44" s="5">
        <v>1.0599550750779261</v>
      </c>
      <c r="I44" s="4" t="s">
        <v>453</v>
      </c>
      <c r="J44" s="4" t="s">
        <v>235</v>
      </c>
    </row>
    <row r="45" spans="1:10" hidden="1">
      <c r="A45" s="6" t="s">
        <v>14</v>
      </c>
      <c r="B45" s="6">
        <v>143</v>
      </c>
      <c r="C45" s="6" t="s">
        <v>27</v>
      </c>
      <c r="D45" s="6" t="s">
        <v>26</v>
      </c>
      <c r="E45" s="6" t="s">
        <v>1154</v>
      </c>
      <c r="F45" s="5">
        <v>2.0768628502145341</v>
      </c>
      <c r="G45" s="5">
        <v>17.13739</v>
      </c>
      <c r="H45" s="5">
        <v>1.03344730661703</v>
      </c>
      <c r="I45" s="4" t="s">
        <v>1153</v>
      </c>
      <c r="J45" s="4" t="s">
        <v>235</v>
      </c>
    </row>
    <row r="46" spans="1:10" hidden="1">
      <c r="A46" s="6" t="s">
        <v>14</v>
      </c>
      <c r="B46" s="6">
        <v>138</v>
      </c>
      <c r="C46" s="6" t="s">
        <v>27</v>
      </c>
      <c r="D46" s="6" t="s">
        <v>26</v>
      </c>
      <c r="E46" s="6" t="s">
        <v>387</v>
      </c>
      <c r="F46" s="5">
        <v>2.021287986915155</v>
      </c>
      <c r="G46" s="5">
        <v>9.7687849999999994</v>
      </c>
      <c r="H46" s="5">
        <v>1.104587034365264</v>
      </c>
      <c r="I46" s="4" t="s">
        <v>386</v>
      </c>
      <c r="J46" s="4" t="s">
        <v>235</v>
      </c>
    </row>
    <row r="47" spans="1:10">
      <c r="A47" s="6" t="s">
        <v>14</v>
      </c>
      <c r="B47" s="6">
        <v>6</v>
      </c>
      <c r="C47" s="6" t="s">
        <v>99</v>
      </c>
      <c r="D47" s="6" t="s">
        <v>98</v>
      </c>
      <c r="E47" s="6" t="s">
        <v>491</v>
      </c>
      <c r="F47" s="5">
        <v>1.9078532520527069</v>
      </c>
      <c r="G47" s="5">
        <v>16.134143000000002</v>
      </c>
      <c r="H47" s="5">
        <v>1.044399203122254</v>
      </c>
      <c r="I47" s="4" t="s">
        <v>490</v>
      </c>
      <c r="J47" s="4" t="s">
        <v>95</v>
      </c>
    </row>
    <row r="48" spans="1:10">
      <c r="A48" s="6" t="s">
        <v>14</v>
      </c>
      <c r="B48" s="6">
        <v>7</v>
      </c>
      <c r="C48" s="6" t="s">
        <v>99</v>
      </c>
      <c r="D48" s="6" t="s">
        <v>98</v>
      </c>
      <c r="E48" s="6" t="s">
        <v>480</v>
      </c>
      <c r="F48" s="5">
        <v>-0.83851622142988991</v>
      </c>
      <c r="G48" s="5">
        <v>0.457847</v>
      </c>
      <c r="H48" s="5">
        <v>1.3933764143102509</v>
      </c>
      <c r="I48" s="4" t="s">
        <v>479</v>
      </c>
      <c r="J48" s="4" t="s">
        <v>95</v>
      </c>
    </row>
    <row r="49" spans="1:10">
      <c r="A49" s="6" t="s">
        <v>14</v>
      </c>
      <c r="B49" s="6">
        <v>8</v>
      </c>
      <c r="C49" s="6" t="s">
        <v>99</v>
      </c>
      <c r="D49" s="6" t="s">
        <v>98</v>
      </c>
      <c r="E49" s="6" t="s">
        <v>97</v>
      </c>
      <c r="F49" s="5">
        <v>0.77154331615328364</v>
      </c>
      <c r="G49" s="5">
        <v>3.6999620000000002</v>
      </c>
      <c r="H49" s="5">
        <v>1.301381740133845</v>
      </c>
      <c r="I49" s="4" t="s">
        <v>96</v>
      </c>
      <c r="J49" s="4" t="s">
        <v>95</v>
      </c>
    </row>
    <row r="50" spans="1:10">
      <c r="A50" s="6" t="s">
        <v>14</v>
      </c>
      <c r="B50" s="6">
        <v>9</v>
      </c>
      <c r="C50" s="6" t="s">
        <v>99</v>
      </c>
      <c r="D50" s="6" t="s">
        <v>98</v>
      </c>
      <c r="E50" s="6" t="s">
        <v>448</v>
      </c>
      <c r="F50" s="5">
        <v>-0.53612480419220365</v>
      </c>
      <c r="G50" s="5">
        <v>0.62383</v>
      </c>
      <c r="H50" s="5">
        <v>1.619232040155929</v>
      </c>
      <c r="I50" s="4" t="s">
        <v>447</v>
      </c>
      <c r="J50" s="4" t="s">
        <v>95</v>
      </c>
    </row>
    <row r="51" spans="1:10">
      <c r="A51" s="6" t="s">
        <v>14</v>
      </c>
      <c r="B51" s="6">
        <v>13</v>
      </c>
      <c r="C51" s="6" t="s">
        <v>99</v>
      </c>
      <c r="D51" s="6" t="s">
        <v>98</v>
      </c>
      <c r="E51" s="6" t="s">
        <v>226</v>
      </c>
      <c r="F51" s="5">
        <v>0.44481832896797358</v>
      </c>
      <c r="G51" s="5">
        <v>10.491929000000001</v>
      </c>
      <c r="H51" s="5">
        <v>1.276704528613112</v>
      </c>
      <c r="I51" s="4" t="s">
        <v>225</v>
      </c>
      <c r="J51" s="4" t="s">
        <v>95</v>
      </c>
    </row>
    <row r="52" spans="1:10" hidden="1">
      <c r="A52" s="6" t="s">
        <v>14</v>
      </c>
      <c r="B52" s="6">
        <v>741</v>
      </c>
      <c r="C52" s="6" t="s">
        <v>32</v>
      </c>
      <c r="D52" s="6" t="s">
        <v>31</v>
      </c>
      <c r="E52" s="6" t="s">
        <v>512</v>
      </c>
      <c r="F52" s="5">
        <v>0.43769480061283089</v>
      </c>
      <c r="G52" s="5">
        <v>1.2948219999999999</v>
      </c>
      <c r="H52" s="5">
        <v>1.379927149822328</v>
      </c>
      <c r="I52" s="4" t="s">
        <v>511</v>
      </c>
      <c r="J52" s="4" t="s">
        <v>402</v>
      </c>
    </row>
    <row r="53" spans="1:10" hidden="1">
      <c r="A53" s="6" t="s">
        <v>14</v>
      </c>
      <c r="B53" s="6">
        <v>149</v>
      </c>
      <c r="C53" s="6" t="s">
        <v>27</v>
      </c>
      <c r="D53" s="6" t="s">
        <v>26</v>
      </c>
      <c r="E53" s="6" t="s">
        <v>592</v>
      </c>
      <c r="F53" s="5">
        <v>-0.32724028402700461</v>
      </c>
      <c r="G53" s="5">
        <v>1.0975900000000001</v>
      </c>
      <c r="H53" s="5">
        <v>1.0339865169476881</v>
      </c>
      <c r="I53" s="4" t="s">
        <v>591</v>
      </c>
      <c r="J53" s="4" t="s">
        <v>235</v>
      </c>
    </row>
    <row r="54" spans="1:10" hidden="1">
      <c r="A54" s="6" t="s">
        <v>14</v>
      </c>
      <c r="B54" s="6">
        <v>703</v>
      </c>
      <c r="C54" s="6" t="s">
        <v>78</v>
      </c>
      <c r="D54" s="6" t="s">
        <v>77</v>
      </c>
      <c r="E54" s="6" t="s">
        <v>463</v>
      </c>
      <c r="F54" s="5">
        <v>0.32541676824385191</v>
      </c>
      <c r="G54" s="5">
        <v>2.4288259999999999</v>
      </c>
      <c r="H54" s="5">
        <v>1.2074931076620761</v>
      </c>
      <c r="I54" s="4" t="s">
        <v>462</v>
      </c>
      <c r="J54" s="4" t="s">
        <v>74</v>
      </c>
    </row>
    <row r="55" spans="1:10" hidden="1">
      <c r="A55" s="6" t="s">
        <v>14</v>
      </c>
      <c r="B55" s="6">
        <v>165</v>
      </c>
      <c r="C55" s="6" t="s">
        <v>27</v>
      </c>
      <c r="D55" s="6" t="s">
        <v>26</v>
      </c>
      <c r="E55" s="6" t="s">
        <v>527</v>
      </c>
      <c r="F55" s="5">
        <v>-0.31544261615388097</v>
      </c>
      <c r="G55" s="5">
        <v>0.67323500000000003</v>
      </c>
      <c r="H55" s="5">
        <v>1.0675132966921961</v>
      </c>
      <c r="I55" s="4" t="s">
        <v>526</v>
      </c>
      <c r="J55" s="4" t="s">
        <v>525</v>
      </c>
    </row>
    <row r="56" spans="1:10" hidden="1">
      <c r="A56" s="6" t="s">
        <v>14</v>
      </c>
      <c r="B56" s="6">
        <v>889</v>
      </c>
      <c r="C56" s="6" t="s">
        <v>32</v>
      </c>
      <c r="D56" s="6" t="s">
        <v>31</v>
      </c>
      <c r="E56" s="6" t="s">
        <v>404</v>
      </c>
      <c r="F56" s="5">
        <v>0.23217017354728239</v>
      </c>
      <c r="G56" s="5">
        <v>1.826479</v>
      </c>
      <c r="H56" s="5">
        <v>1.0088219913533909</v>
      </c>
      <c r="I56" s="4" t="s">
        <v>403</v>
      </c>
      <c r="J56" s="4" t="s">
        <v>402</v>
      </c>
    </row>
    <row r="57" spans="1:10" hidden="1">
      <c r="A57" s="6" t="s">
        <v>14</v>
      </c>
      <c r="B57" s="6">
        <v>651</v>
      </c>
      <c r="C57" s="6" t="s">
        <v>27</v>
      </c>
      <c r="D57" s="6" t="s">
        <v>26</v>
      </c>
      <c r="E57" s="6" t="s">
        <v>1007</v>
      </c>
      <c r="F57" s="5">
        <v>-0.23048440585290331</v>
      </c>
      <c r="G57" s="5">
        <v>0.66386299999999998</v>
      </c>
      <c r="H57" s="5">
        <v>1.0329281039749629</v>
      </c>
      <c r="I57" s="4" t="s">
        <v>1006</v>
      </c>
      <c r="J57" s="4" t="s">
        <v>86</v>
      </c>
    </row>
    <row r="58" spans="1:10" hidden="1">
      <c r="A58" s="6" t="s">
        <v>14</v>
      </c>
      <c r="B58" s="6">
        <v>985</v>
      </c>
      <c r="C58" s="6" t="s">
        <v>32</v>
      </c>
      <c r="D58" s="6" t="s">
        <v>31</v>
      </c>
      <c r="E58" s="6" t="s">
        <v>514</v>
      </c>
      <c r="F58" s="5">
        <v>0.21078480785680051</v>
      </c>
      <c r="G58" s="5">
        <v>1.5557110000000001</v>
      </c>
      <c r="H58" s="5">
        <v>1.142918085542856</v>
      </c>
      <c r="I58" s="4" t="s">
        <v>513</v>
      </c>
      <c r="J58" s="4" t="s">
        <v>402</v>
      </c>
    </row>
    <row r="59" spans="1:10" hidden="1">
      <c r="A59" s="6" t="s">
        <v>14</v>
      </c>
      <c r="B59" s="6">
        <v>290</v>
      </c>
      <c r="C59" s="6" t="s">
        <v>27</v>
      </c>
      <c r="D59" s="6" t="s">
        <v>26</v>
      </c>
      <c r="E59" s="6" t="s">
        <v>44</v>
      </c>
      <c r="F59" s="5">
        <v>-0.18584464184940119</v>
      </c>
      <c r="G59" s="5">
        <v>0.79744300000000001</v>
      </c>
      <c r="H59" s="5">
        <v>1.071215131372599</v>
      </c>
      <c r="I59" s="4" t="s">
        <v>43</v>
      </c>
      <c r="J59" s="4" t="s">
        <v>42</v>
      </c>
    </row>
    <row r="60" spans="1:10" hidden="1">
      <c r="A60" s="6" t="s">
        <v>14</v>
      </c>
      <c r="B60" s="6">
        <v>693</v>
      </c>
      <c r="C60" s="6" t="s">
        <v>78</v>
      </c>
      <c r="D60" s="6" t="s">
        <v>77</v>
      </c>
      <c r="E60" s="6" t="s">
        <v>452</v>
      </c>
      <c r="F60" s="5">
        <v>0.18344717884879211</v>
      </c>
      <c r="G60" s="5">
        <v>2.174677</v>
      </c>
      <c r="H60" s="5">
        <v>1.15006029352188</v>
      </c>
      <c r="I60" s="4" t="s">
        <v>451</v>
      </c>
      <c r="J60" s="4" t="s">
        <v>74</v>
      </c>
    </row>
    <row r="61" spans="1:10" hidden="1">
      <c r="A61" s="6" t="s">
        <v>14</v>
      </c>
      <c r="B61" s="6">
        <v>134</v>
      </c>
      <c r="C61" s="6" t="s">
        <v>27</v>
      </c>
      <c r="D61" s="6" t="s">
        <v>26</v>
      </c>
      <c r="E61" s="6" t="s">
        <v>237</v>
      </c>
      <c r="F61" s="5">
        <v>0.16414238439016779</v>
      </c>
      <c r="G61" s="5">
        <v>1.6671499999999999</v>
      </c>
      <c r="H61" s="5">
        <v>1.020339514788692</v>
      </c>
      <c r="I61" s="4" t="s">
        <v>236</v>
      </c>
      <c r="J61" s="4" t="s">
        <v>235</v>
      </c>
    </row>
    <row r="62" spans="1:10" hidden="1">
      <c r="A62" s="6" t="s">
        <v>14</v>
      </c>
      <c r="B62" s="6">
        <v>171</v>
      </c>
      <c r="C62" s="6" t="s">
        <v>27</v>
      </c>
      <c r="D62" s="6" t="s">
        <v>26</v>
      </c>
      <c r="E62" s="6" t="s">
        <v>868</v>
      </c>
      <c r="F62" s="5">
        <v>-0.16173110276154071</v>
      </c>
      <c r="G62" s="5">
        <v>0.97792900000000005</v>
      </c>
      <c r="H62" s="5">
        <v>1.1056545714963131</v>
      </c>
      <c r="I62" s="4" t="s">
        <v>867</v>
      </c>
      <c r="J62" s="4" t="s">
        <v>857</v>
      </c>
    </row>
    <row r="63" spans="1:10" hidden="1">
      <c r="A63" s="6" t="s">
        <v>14</v>
      </c>
      <c r="B63" s="6">
        <v>881</v>
      </c>
      <c r="C63" s="6" t="s">
        <v>32</v>
      </c>
      <c r="D63" s="6" t="s">
        <v>31</v>
      </c>
      <c r="E63" s="6" t="s">
        <v>348</v>
      </c>
      <c r="F63" s="5">
        <v>0.16002395755300039</v>
      </c>
      <c r="G63" s="5">
        <v>1.5947899999999999</v>
      </c>
      <c r="H63" s="5">
        <v>1.018888889010398</v>
      </c>
      <c r="I63" s="4" t="s">
        <v>347</v>
      </c>
      <c r="J63" s="4" t="s">
        <v>346</v>
      </c>
    </row>
    <row r="64" spans="1:10" hidden="1">
      <c r="A64" s="6" t="s">
        <v>14</v>
      </c>
      <c r="B64" s="6">
        <v>202</v>
      </c>
      <c r="C64" s="6" t="s">
        <v>27</v>
      </c>
      <c r="D64" s="6" t="s">
        <v>26</v>
      </c>
      <c r="E64" s="6" t="s">
        <v>176</v>
      </c>
      <c r="F64" s="5">
        <v>0.15194651321669389</v>
      </c>
      <c r="G64" s="5">
        <v>1.3068</v>
      </c>
      <c r="H64" s="5">
        <v>1.0021353159610999</v>
      </c>
      <c r="I64" s="4" t="s">
        <v>175</v>
      </c>
      <c r="J64" s="4" t="s">
        <v>65</v>
      </c>
    </row>
    <row r="65" spans="1:10" hidden="1">
      <c r="A65" s="6" t="s">
        <v>14</v>
      </c>
      <c r="B65" s="6">
        <v>136</v>
      </c>
      <c r="C65" s="6" t="s">
        <v>27</v>
      </c>
      <c r="D65" s="6" t="s">
        <v>26</v>
      </c>
      <c r="E65" s="6" t="s">
        <v>392</v>
      </c>
      <c r="F65" s="5">
        <v>0.14788798675738521</v>
      </c>
      <c r="G65" s="5">
        <v>1.341812</v>
      </c>
      <c r="H65" s="5">
        <v>1.022749045743732</v>
      </c>
      <c r="I65" s="4" t="s">
        <v>391</v>
      </c>
      <c r="J65" s="4" t="s">
        <v>235</v>
      </c>
    </row>
    <row r="66" spans="1:10" hidden="1">
      <c r="A66" s="6" t="s">
        <v>14</v>
      </c>
      <c r="B66" s="6">
        <v>692</v>
      </c>
      <c r="C66" s="6" t="s">
        <v>78</v>
      </c>
      <c r="D66" s="6" t="s">
        <v>77</v>
      </c>
      <c r="E66" s="6" t="s">
        <v>679</v>
      </c>
      <c r="F66" s="5">
        <v>0.13287722005849911</v>
      </c>
      <c r="G66" s="5">
        <v>1.594544</v>
      </c>
      <c r="H66" s="5">
        <v>1.5762034102539459</v>
      </c>
      <c r="I66" s="4" t="s">
        <v>678</v>
      </c>
      <c r="J66" s="4" t="s">
        <v>74</v>
      </c>
    </row>
    <row r="67" spans="1:10" hidden="1">
      <c r="A67" s="6" t="s">
        <v>14</v>
      </c>
      <c r="B67" s="6">
        <v>695</v>
      </c>
      <c r="C67" s="6" t="s">
        <v>78</v>
      </c>
      <c r="D67" s="6" t="s">
        <v>77</v>
      </c>
      <c r="E67" s="6" t="s">
        <v>427</v>
      </c>
      <c r="F67" s="5">
        <v>0.1214577004936333</v>
      </c>
      <c r="G67" s="5">
        <v>1.952288</v>
      </c>
      <c r="H67" s="5">
        <v>1.0730331142535661</v>
      </c>
      <c r="I67" s="4" t="s">
        <v>426</v>
      </c>
      <c r="J67" s="4" t="s">
        <v>74</v>
      </c>
    </row>
    <row r="68" spans="1:10" hidden="1">
      <c r="A68" s="6" t="s">
        <v>14</v>
      </c>
      <c r="B68" s="6">
        <v>869</v>
      </c>
      <c r="C68" s="6" t="s">
        <v>32</v>
      </c>
      <c r="D68" s="6" t="s">
        <v>31</v>
      </c>
      <c r="E68" s="6" t="s">
        <v>273</v>
      </c>
      <c r="F68" s="5">
        <v>0.11329558569567361</v>
      </c>
      <c r="G68" s="5">
        <v>1.3279540000000001</v>
      </c>
      <c r="H68" s="5">
        <v>1.0305733727037749</v>
      </c>
      <c r="I68" s="4" t="s">
        <v>272</v>
      </c>
      <c r="J68" s="4" t="s">
        <v>199</v>
      </c>
    </row>
    <row r="69" spans="1:10" hidden="1">
      <c r="A69" s="6" t="s">
        <v>14</v>
      </c>
      <c r="B69" s="6">
        <v>763</v>
      </c>
      <c r="C69" s="6" t="s">
        <v>32</v>
      </c>
      <c r="D69" s="6" t="s">
        <v>31</v>
      </c>
      <c r="E69" s="6" t="s">
        <v>435</v>
      </c>
      <c r="F69" s="5">
        <v>0.1110275607211527</v>
      </c>
      <c r="G69" s="5">
        <v>1.4612879999999999</v>
      </c>
      <c r="H69" s="5">
        <v>1.0523382344915799</v>
      </c>
      <c r="I69" s="4" t="s">
        <v>434</v>
      </c>
      <c r="J69" s="4" t="s">
        <v>316</v>
      </c>
    </row>
    <row r="70" spans="1:10">
      <c r="A70" s="6" t="s">
        <v>14</v>
      </c>
      <c r="B70" s="6">
        <v>12</v>
      </c>
      <c r="C70" s="6" t="s">
        <v>99</v>
      </c>
      <c r="D70" s="6" t="s">
        <v>98</v>
      </c>
      <c r="E70" s="6" t="s">
        <v>198</v>
      </c>
      <c r="F70" s="5">
        <v>-0.1051797964685971</v>
      </c>
      <c r="G70" s="5">
        <v>1.329925</v>
      </c>
      <c r="H70" s="5">
        <v>1.5606768904124719</v>
      </c>
      <c r="I70" s="4" t="s">
        <v>197</v>
      </c>
      <c r="J70" s="4" t="s">
        <v>95</v>
      </c>
    </row>
    <row r="71" spans="1:10" hidden="1">
      <c r="A71" s="6" t="s">
        <v>14</v>
      </c>
      <c r="B71" s="6">
        <v>959</v>
      </c>
      <c r="C71" s="6" t="s">
        <v>32</v>
      </c>
      <c r="D71" s="6" t="s">
        <v>31</v>
      </c>
      <c r="E71" s="6" t="s">
        <v>489</v>
      </c>
      <c r="F71" s="5">
        <v>-0.1009403219498778</v>
      </c>
      <c r="G71" s="5">
        <v>1.1389689999999999</v>
      </c>
      <c r="H71" s="5">
        <v>1.079909407531231</v>
      </c>
      <c r="I71" s="4" t="s">
        <v>488</v>
      </c>
      <c r="J71" s="4" t="s">
        <v>402</v>
      </c>
    </row>
    <row r="72" spans="1:10" hidden="1">
      <c r="A72" s="6" t="s">
        <v>14</v>
      </c>
      <c r="B72" s="6">
        <v>2</v>
      </c>
      <c r="C72" s="6" t="s">
        <v>99</v>
      </c>
      <c r="D72" s="6" t="s">
        <v>111</v>
      </c>
      <c r="E72" s="6" t="s">
        <v>450</v>
      </c>
      <c r="F72" s="5">
        <v>-9.612214935943067E-2</v>
      </c>
      <c r="G72" s="5">
        <v>0.90511399999999997</v>
      </c>
      <c r="H72" s="5">
        <v>1.0422503750377601</v>
      </c>
      <c r="I72" s="4" t="s">
        <v>449</v>
      </c>
      <c r="J72" s="4" t="s">
        <v>108</v>
      </c>
    </row>
    <row r="73" spans="1:10" hidden="1">
      <c r="A73" s="6" t="s">
        <v>14</v>
      </c>
      <c r="B73" s="6">
        <v>153</v>
      </c>
      <c r="C73" s="6" t="s">
        <v>27</v>
      </c>
      <c r="D73" s="6" t="s">
        <v>26</v>
      </c>
      <c r="E73" s="6" t="s">
        <v>586</v>
      </c>
      <c r="F73" s="5">
        <v>-8.3451744436160893E-2</v>
      </c>
      <c r="G73" s="5">
        <v>1.0491140000000001</v>
      </c>
      <c r="H73" s="5">
        <v>1.0610543359598099</v>
      </c>
      <c r="I73" s="4" t="s">
        <v>585</v>
      </c>
      <c r="J73" s="4" t="s">
        <v>62</v>
      </c>
    </row>
    <row r="74" spans="1:10" hidden="1">
      <c r="A74" s="6" t="s">
        <v>14</v>
      </c>
      <c r="B74" s="6">
        <v>5</v>
      </c>
      <c r="C74" s="6" t="s">
        <v>99</v>
      </c>
      <c r="D74" s="6" t="s">
        <v>111</v>
      </c>
      <c r="E74" s="6" t="s">
        <v>110</v>
      </c>
      <c r="F74" s="5">
        <v>-7.0486323764993253E-2</v>
      </c>
      <c r="G74" s="5">
        <v>0.97998799999999997</v>
      </c>
      <c r="H74" s="5">
        <v>1.1591337890567741</v>
      </c>
      <c r="I74" s="4" t="s">
        <v>109</v>
      </c>
      <c r="J74" s="4" t="s">
        <v>108</v>
      </c>
    </row>
    <row r="75" spans="1:10" hidden="1">
      <c r="A75" s="6" t="s">
        <v>14</v>
      </c>
      <c r="B75" s="6">
        <v>483</v>
      </c>
      <c r="C75" s="6" t="s">
        <v>27</v>
      </c>
      <c r="D75" s="6" t="s">
        <v>26</v>
      </c>
      <c r="E75" s="6" t="s">
        <v>524</v>
      </c>
      <c r="F75" s="5">
        <v>-6.5368813114682595E-2</v>
      </c>
      <c r="G75" s="5">
        <v>0.95064800000000005</v>
      </c>
      <c r="H75" s="5">
        <v>1.0200497279101699</v>
      </c>
      <c r="I75" s="4" t="s">
        <v>523</v>
      </c>
      <c r="J75" s="4" t="s">
        <v>522</v>
      </c>
    </row>
    <row r="76" spans="1:10" hidden="1">
      <c r="A76" s="6" t="s">
        <v>14</v>
      </c>
      <c r="B76" s="6">
        <v>694</v>
      </c>
      <c r="C76" s="6" t="s">
        <v>78</v>
      </c>
      <c r="D76" s="6" t="s">
        <v>77</v>
      </c>
      <c r="E76" s="6" t="s">
        <v>685</v>
      </c>
      <c r="F76" s="5">
        <v>5.5293131917231828E-2</v>
      </c>
      <c r="G76" s="5">
        <v>1.5608200000000001</v>
      </c>
      <c r="H76" s="5">
        <v>1.554224792194705</v>
      </c>
      <c r="I76" s="4" t="s">
        <v>426</v>
      </c>
      <c r="J76" s="4" t="s">
        <v>74</v>
      </c>
    </row>
    <row r="77" spans="1:10" hidden="1">
      <c r="A77" s="6" t="s">
        <v>14</v>
      </c>
      <c r="B77" s="6">
        <v>657</v>
      </c>
      <c r="C77" s="6" t="s">
        <v>27</v>
      </c>
      <c r="D77" s="6" t="s">
        <v>26</v>
      </c>
      <c r="E77" s="6" t="s">
        <v>271</v>
      </c>
      <c r="F77" s="5">
        <v>-4.3859437756045512E-2</v>
      </c>
      <c r="G77" s="5">
        <v>0.94094</v>
      </c>
      <c r="H77" s="5">
        <v>1.157891243784734</v>
      </c>
      <c r="I77" s="4" t="s">
        <v>270</v>
      </c>
      <c r="J77" s="4" t="s">
        <v>269</v>
      </c>
    </row>
    <row r="78" spans="1:10" hidden="1">
      <c r="A78" s="6" t="s">
        <v>13</v>
      </c>
      <c r="B78" s="6">
        <v>189</v>
      </c>
      <c r="C78" s="6" t="s">
        <v>27</v>
      </c>
      <c r="D78" s="6" t="s">
        <v>26</v>
      </c>
      <c r="E78" s="6" t="s">
        <v>454</v>
      </c>
      <c r="F78" s="5">
        <v>1.310666460759724</v>
      </c>
      <c r="G78" s="5">
        <v>2.4213650000000002</v>
      </c>
      <c r="H78" s="5">
        <v>1.030900865230296</v>
      </c>
      <c r="I78" s="4" t="s">
        <v>453</v>
      </c>
      <c r="J78" s="4" t="s">
        <v>235</v>
      </c>
    </row>
    <row r="79" spans="1:10" hidden="1">
      <c r="A79" s="6" t="s">
        <v>13</v>
      </c>
      <c r="B79" s="6">
        <v>879</v>
      </c>
      <c r="C79" s="6" t="s">
        <v>32</v>
      </c>
      <c r="D79" s="6" t="s">
        <v>31</v>
      </c>
      <c r="E79" s="6" t="s">
        <v>318</v>
      </c>
      <c r="F79" s="5">
        <v>-1.2345572445264801</v>
      </c>
      <c r="G79" s="5">
        <v>0.18190100000000001</v>
      </c>
      <c r="H79" s="5">
        <v>1.124932738397707</v>
      </c>
      <c r="I79" s="4" t="s">
        <v>317</v>
      </c>
      <c r="J79" s="4" t="s">
        <v>316</v>
      </c>
    </row>
    <row r="80" spans="1:10" hidden="1">
      <c r="A80" s="6" t="s">
        <v>13</v>
      </c>
      <c r="B80" s="6">
        <v>968</v>
      </c>
      <c r="C80" s="6" t="s">
        <v>32</v>
      </c>
      <c r="D80" s="6" t="s">
        <v>31</v>
      </c>
      <c r="E80" s="6" t="s">
        <v>410</v>
      </c>
      <c r="F80" s="5">
        <v>-0.96240219553927875</v>
      </c>
      <c r="G80" s="5">
        <v>0.23750099999999999</v>
      </c>
      <c r="H80" s="5">
        <v>1.0501505099650861</v>
      </c>
      <c r="I80" s="4" t="s">
        <v>409</v>
      </c>
      <c r="J80" s="4" t="s">
        <v>199</v>
      </c>
    </row>
    <row r="81" spans="1:10">
      <c r="A81" s="6" t="s">
        <v>13</v>
      </c>
      <c r="B81" s="6">
        <v>7</v>
      </c>
      <c r="C81" s="6" t="s">
        <v>99</v>
      </c>
      <c r="D81" s="6" t="s">
        <v>98</v>
      </c>
      <c r="E81" s="6" t="s">
        <v>480</v>
      </c>
      <c r="F81" s="5">
        <v>-0.91198090107629459</v>
      </c>
      <c r="G81" s="5">
        <v>0.59869600000000001</v>
      </c>
      <c r="H81" s="5">
        <v>1.329961587233855</v>
      </c>
      <c r="I81" s="4" t="s">
        <v>479</v>
      </c>
      <c r="J81" s="4" t="s">
        <v>95</v>
      </c>
    </row>
    <row r="82" spans="1:10" hidden="1">
      <c r="A82" s="6" t="s">
        <v>13</v>
      </c>
      <c r="B82" s="6">
        <v>185</v>
      </c>
      <c r="C82" s="6" t="s">
        <v>27</v>
      </c>
      <c r="D82" s="6" t="s">
        <v>26</v>
      </c>
      <c r="E82" s="6" t="s">
        <v>387</v>
      </c>
      <c r="F82" s="5">
        <v>0.89632084592677863</v>
      </c>
      <c r="G82" s="5">
        <v>1.6165590000000001</v>
      </c>
      <c r="H82" s="5">
        <v>1.0736749849057361</v>
      </c>
      <c r="I82" s="4" t="s">
        <v>386</v>
      </c>
      <c r="J82" s="4" t="s">
        <v>235</v>
      </c>
    </row>
    <row r="83" spans="1:10" hidden="1">
      <c r="A83" s="6" t="s">
        <v>13</v>
      </c>
      <c r="B83" s="6">
        <v>787</v>
      </c>
      <c r="C83" s="6" t="s">
        <v>32</v>
      </c>
      <c r="D83" s="6" t="s">
        <v>31</v>
      </c>
      <c r="E83" s="6" t="s">
        <v>497</v>
      </c>
      <c r="F83" s="5">
        <v>0.73389993388906827</v>
      </c>
      <c r="G83" s="5">
        <v>1.3318449999999999</v>
      </c>
      <c r="H83" s="5">
        <v>1.5600442051588119</v>
      </c>
      <c r="I83" s="4" t="s">
        <v>496</v>
      </c>
      <c r="J83" s="4" t="s">
        <v>402</v>
      </c>
    </row>
    <row r="84" spans="1:10" hidden="1">
      <c r="A84" s="6" t="s">
        <v>13</v>
      </c>
      <c r="B84" s="6">
        <v>734</v>
      </c>
      <c r="C84" s="6" t="s">
        <v>78</v>
      </c>
      <c r="D84" s="6" t="s">
        <v>77</v>
      </c>
      <c r="E84" s="6" t="s">
        <v>461</v>
      </c>
      <c r="F84" s="5">
        <v>-0.71688755835600559</v>
      </c>
      <c r="G84" s="5">
        <v>0.33188099999999998</v>
      </c>
      <c r="H84" s="5">
        <v>1.104848023562393</v>
      </c>
      <c r="I84" s="4" t="s">
        <v>460</v>
      </c>
      <c r="J84" s="4" t="s">
        <v>74</v>
      </c>
    </row>
    <row r="85" spans="1:10" hidden="1">
      <c r="A85" s="6" t="s">
        <v>13</v>
      </c>
      <c r="B85" s="6">
        <v>733</v>
      </c>
      <c r="C85" s="6" t="s">
        <v>78</v>
      </c>
      <c r="D85" s="6" t="s">
        <v>77</v>
      </c>
      <c r="E85" s="6" t="s">
        <v>427</v>
      </c>
      <c r="F85" s="5">
        <v>-0.70389491818946626</v>
      </c>
      <c r="G85" s="5">
        <v>0.28243200000000002</v>
      </c>
      <c r="H85" s="5">
        <v>1.075418087973826</v>
      </c>
      <c r="I85" s="4" t="s">
        <v>426</v>
      </c>
      <c r="J85" s="4" t="s">
        <v>74</v>
      </c>
    </row>
    <row r="86" spans="1:10" hidden="1">
      <c r="A86" s="6" t="s">
        <v>13</v>
      </c>
      <c r="B86" s="6">
        <v>762</v>
      </c>
      <c r="C86" s="6" t="s">
        <v>32</v>
      </c>
      <c r="D86" s="6" t="s">
        <v>31</v>
      </c>
      <c r="E86" s="6" t="s">
        <v>443</v>
      </c>
      <c r="F86" s="5">
        <v>-0.65858481563951921</v>
      </c>
      <c r="G86" s="5">
        <v>0.28407100000000002</v>
      </c>
      <c r="H86" s="5">
        <v>1.0688067109785391</v>
      </c>
      <c r="I86" s="4" t="s">
        <v>442</v>
      </c>
      <c r="J86" s="4" t="s">
        <v>402</v>
      </c>
    </row>
    <row r="87" spans="1:10" hidden="1">
      <c r="A87" s="6" t="s">
        <v>13</v>
      </c>
      <c r="B87" s="6">
        <v>735</v>
      </c>
      <c r="C87" s="6" t="s">
        <v>78</v>
      </c>
      <c r="D87" s="6" t="s">
        <v>77</v>
      </c>
      <c r="E87" s="6" t="s">
        <v>439</v>
      </c>
      <c r="F87" s="5">
        <v>-0.64337923293279964</v>
      </c>
      <c r="G87" s="5">
        <v>0.34745199999999998</v>
      </c>
      <c r="H87" s="5">
        <v>1.575373896587003</v>
      </c>
      <c r="I87" s="4" t="s">
        <v>438</v>
      </c>
      <c r="J87" s="4" t="s">
        <v>74</v>
      </c>
    </row>
    <row r="88" spans="1:10" hidden="1">
      <c r="A88" s="6" t="s">
        <v>13</v>
      </c>
      <c r="B88" s="6">
        <v>739</v>
      </c>
      <c r="C88" s="6" t="s">
        <v>78</v>
      </c>
      <c r="D88" s="6" t="s">
        <v>77</v>
      </c>
      <c r="E88" s="6" t="s">
        <v>463</v>
      </c>
      <c r="F88" s="5">
        <v>-0.59974164011384279</v>
      </c>
      <c r="G88" s="5">
        <v>0.386882</v>
      </c>
      <c r="H88" s="5">
        <v>1.2410510877922301</v>
      </c>
      <c r="I88" s="4" t="s">
        <v>462</v>
      </c>
      <c r="J88" s="4" t="s">
        <v>74</v>
      </c>
    </row>
    <row r="89" spans="1:10" hidden="1">
      <c r="A89" s="6" t="s">
        <v>13</v>
      </c>
      <c r="B89" s="6">
        <v>731</v>
      </c>
      <c r="C89" s="6" t="s">
        <v>78</v>
      </c>
      <c r="D89" s="6" t="s">
        <v>77</v>
      </c>
      <c r="E89" s="6" t="s">
        <v>452</v>
      </c>
      <c r="F89" s="5">
        <v>-0.56759220031851709</v>
      </c>
      <c r="G89" s="5">
        <v>0.337453</v>
      </c>
      <c r="H89" s="5">
        <v>1.170291773057464</v>
      </c>
      <c r="I89" s="4" t="s">
        <v>451</v>
      </c>
      <c r="J89" s="4" t="s">
        <v>74</v>
      </c>
    </row>
    <row r="90" spans="1:10" hidden="1">
      <c r="A90" s="6" t="s">
        <v>13</v>
      </c>
      <c r="B90" s="6">
        <v>820</v>
      </c>
      <c r="C90" s="6" t="s">
        <v>32</v>
      </c>
      <c r="D90" s="6" t="s">
        <v>31</v>
      </c>
      <c r="E90" s="6" t="s">
        <v>493</v>
      </c>
      <c r="F90" s="5">
        <v>0.54642768264383701</v>
      </c>
      <c r="G90" s="5">
        <v>1.230569</v>
      </c>
      <c r="H90" s="5">
        <v>1.1877583584146429</v>
      </c>
      <c r="I90" s="4" t="s">
        <v>492</v>
      </c>
      <c r="J90" s="4" t="s">
        <v>402</v>
      </c>
    </row>
    <row r="91" spans="1:10" hidden="1">
      <c r="A91" s="6" t="s">
        <v>13</v>
      </c>
      <c r="B91" s="6">
        <v>1</v>
      </c>
      <c r="C91" s="6" t="s">
        <v>99</v>
      </c>
      <c r="D91" s="6" t="s">
        <v>111</v>
      </c>
      <c r="E91" s="6" t="s">
        <v>467</v>
      </c>
      <c r="F91" s="5">
        <v>-0.5347764174784615</v>
      </c>
      <c r="G91" s="5">
        <v>0.40154899999999999</v>
      </c>
      <c r="H91" s="5">
        <v>1.247845286290715</v>
      </c>
      <c r="I91" s="4" t="s">
        <v>466</v>
      </c>
      <c r="J91" s="4" t="s">
        <v>108</v>
      </c>
    </row>
    <row r="92" spans="1:10" hidden="1">
      <c r="A92" s="6" t="s">
        <v>13</v>
      </c>
      <c r="B92" s="6">
        <v>732</v>
      </c>
      <c r="C92" s="6" t="s">
        <v>78</v>
      </c>
      <c r="D92" s="6" t="s">
        <v>77</v>
      </c>
      <c r="E92" s="6" t="s">
        <v>685</v>
      </c>
      <c r="F92" s="5">
        <v>-0.50439760462815586</v>
      </c>
      <c r="G92" s="5">
        <v>0.37284200000000001</v>
      </c>
      <c r="H92" s="5">
        <v>1.699298743027774</v>
      </c>
      <c r="I92" s="4" t="s">
        <v>426</v>
      </c>
      <c r="J92" s="4" t="s">
        <v>74</v>
      </c>
    </row>
    <row r="93" spans="1:10" hidden="1">
      <c r="A93" s="6" t="s">
        <v>13</v>
      </c>
      <c r="B93" s="6">
        <v>730</v>
      </c>
      <c r="C93" s="6" t="s">
        <v>78</v>
      </c>
      <c r="D93" s="6" t="s">
        <v>77</v>
      </c>
      <c r="E93" s="6" t="s">
        <v>679</v>
      </c>
      <c r="F93" s="5">
        <v>-0.43026699150496178</v>
      </c>
      <c r="G93" s="5">
        <v>0.37327399999999999</v>
      </c>
      <c r="H93" s="5">
        <v>1.678455558504778</v>
      </c>
      <c r="I93" s="4" t="s">
        <v>678</v>
      </c>
      <c r="J93" s="4" t="s">
        <v>74</v>
      </c>
    </row>
    <row r="94" spans="1:10">
      <c r="A94" s="6" t="s">
        <v>13</v>
      </c>
      <c r="B94" s="6">
        <v>12</v>
      </c>
      <c r="C94" s="6" t="s">
        <v>99</v>
      </c>
      <c r="D94" s="6" t="s">
        <v>98</v>
      </c>
      <c r="E94" s="6" t="s">
        <v>226</v>
      </c>
      <c r="F94" s="5">
        <v>0.39785395577658678</v>
      </c>
      <c r="G94" s="5">
        <v>2.3935949999999999</v>
      </c>
      <c r="H94" s="5">
        <v>1.2379139930797181</v>
      </c>
      <c r="I94" s="4" t="s">
        <v>225</v>
      </c>
      <c r="J94" s="4" t="s">
        <v>95</v>
      </c>
    </row>
    <row r="95" spans="1:10">
      <c r="A95" s="6" t="s">
        <v>13</v>
      </c>
      <c r="B95" s="6">
        <v>8</v>
      </c>
      <c r="C95" s="6" t="s">
        <v>99</v>
      </c>
      <c r="D95" s="6" t="s">
        <v>98</v>
      </c>
      <c r="E95" s="6" t="s">
        <v>97</v>
      </c>
      <c r="F95" s="5">
        <v>0.36835523870353809</v>
      </c>
      <c r="G95" s="5">
        <v>1.8831469999999999</v>
      </c>
      <c r="H95" s="5">
        <v>1.3722414629058579</v>
      </c>
      <c r="I95" s="4" t="s">
        <v>96</v>
      </c>
      <c r="J95" s="4" t="s">
        <v>95</v>
      </c>
    </row>
    <row r="96" spans="1:10" hidden="1">
      <c r="A96" s="6" t="s">
        <v>13</v>
      </c>
      <c r="B96" s="6">
        <v>4</v>
      </c>
      <c r="C96" s="6" t="s">
        <v>99</v>
      </c>
      <c r="D96" s="6" t="s">
        <v>111</v>
      </c>
      <c r="E96" s="6" t="s">
        <v>569</v>
      </c>
      <c r="F96" s="5">
        <v>-0.34969255224866042</v>
      </c>
      <c r="G96" s="5">
        <v>0.87188099999999991</v>
      </c>
      <c r="H96" s="5">
        <v>1.2108391653055519</v>
      </c>
      <c r="I96" s="4" t="s">
        <v>568</v>
      </c>
      <c r="J96" s="4" t="s">
        <v>108</v>
      </c>
    </row>
    <row r="97" spans="1:10">
      <c r="A97" s="6" t="s">
        <v>13</v>
      </c>
      <c r="B97" s="6">
        <v>6</v>
      </c>
      <c r="C97" s="6" t="s">
        <v>99</v>
      </c>
      <c r="D97" s="6" t="s">
        <v>98</v>
      </c>
      <c r="E97" s="6" t="s">
        <v>491</v>
      </c>
      <c r="F97" s="5">
        <v>0.29008903716240908</v>
      </c>
      <c r="G97" s="5">
        <v>2.5469710000000001</v>
      </c>
      <c r="H97" s="5">
        <v>1.235839944953073</v>
      </c>
      <c r="I97" s="4" t="s">
        <v>490</v>
      </c>
      <c r="J97" s="4" t="s">
        <v>95</v>
      </c>
    </row>
    <row r="98" spans="1:10" hidden="1">
      <c r="A98" s="6" t="s">
        <v>13</v>
      </c>
      <c r="B98" s="6">
        <v>736</v>
      </c>
      <c r="C98" s="6" t="s">
        <v>78</v>
      </c>
      <c r="D98" s="6" t="s">
        <v>77</v>
      </c>
      <c r="E98" s="6" t="s">
        <v>186</v>
      </c>
      <c r="F98" s="5">
        <v>-0.28476709213056789</v>
      </c>
      <c r="G98" s="5">
        <v>0.36286499999999999</v>
      </c>
      <c r="H98" s="5">
        <v>1.144418283651728</v>
      </c>
      <c r="I98" s="4" t="s">
        <v>185</v>
      </c>
      <c r="J98" s="4" t="s">
        <v>74</v>
      </c>
    </row>
    <row r="99" spans="1:10" hidden="1">
      <c r="A99" s="6" t="s">
        <v>13</v>
      </c>
      <c r="B99" s="6">
        <v>728</v>
      </c>
      <c r="C99" s="6" t="s">
        <v>78</v>
      </c>
      <c r="D99" s="6" t="s">
        <v>77</v>
      </c>
      <c r="E99" s="6" t="s">
        <v>76</v>
      </c>
      <c r="F99" s="5">
        <v>-0.27639893125424131</v>
      </c>
      <c r="G99" s="5">
        <v>0.42127999999999999</v>
      </c>
      <c r="H99" s="5">
        <v>1.52297225135712</v>
      </c>
      <c r="I99" s="4" t="s">
        <v>75</v>
      </c>
      <c r="J99" s="4" t="s">
        <v>74</v>
      </c>
    </row>
    <row r="100" spans="1:10" hidden="1">
      <c r="A100" s="6" t="s">
        <v>13</v>
      </c>
      <c r="B100" s="6">
        <v>191</v>
      </c>
      <c r="C100" s="6" t="s">
        <v>27</v>
      </c>
      <c r="D100" s="6" t="s">
        <v>26</v>
      </c>
      <c r="E100" s="6" t="s">
        <v>592</v>
      </c>
      <c r="F100" s="5">
        <v>-0.25696169035862149</v>
      </c>
      <c r="G100" s="5">
        <v>0.23022300000000001</v>
      </c>
      <c r="H100" s="5">
        <v>1.093826692582849</v>
      </c>
      <c r="I100" s="4" t="s">
        <v>591</v>
      </c>
      <c r="J100" s="4" t="s">
        <v>235</v>
      </c>
    </row>
    <row r="101" spans="1:10" hidden="1">
      <c r="A101" s="6" t="s">
        <v>13</v>
      </c>
      <c r="B101" s="6">
        <v>729</v>
      </c>
      <c r="C101" s="6" t="s">
        <v>78</v>
      </c>
      <c r="D101" s="6" t="s">
        <v>77</v>
      </c>
      <c r="E101" s="6" t="s">
        <v>419</v>
      </c>
      <c r="F101" s="5">
        <v>-0.25615378111501119</v>
      </c>
      <c r="G101" s="5">
        <v>0.442334</v>
      </c>
      <c r="H101" s="5">
        <v>1.1606950198715</v>
      </c>
      <c r="I101" s="4" t="s">
        <v>418</v>
      </c>
      <c r="J101" s="4" t="s">
        <v>74</v>
      </c>
    </row>
    <row r="102" spans="1:10" hidden="1">
      <c r="A102" s="6" t="s">
        <v>13</v>
      </c>
      <c r="B102" s="6">
        <v>686</v>
      </c>
      <c r="C102" s="6" t="s">
        <v>27</v>
      </c>
      <c r="D102" s="6" t="s">
        <v>26</v>
      </c>
      <c r="E102" s="6" t="s">
        <v>741</v>
      </c>
      <c r="F102" s="5">
        <v>-0.24043818759638641</v>
      </c>
      <c r="G102" s="5">
        <v>0.36999500000000002</v>
      </c>
      <c r="H102" s="5">
        <v>1.060864857546612</v>
      </c>
      <c r="I102" s="4" t="s">
        <v>740</v>
      </c>
      <c r="J102" s="4" t="s">
        <v>739</v>
      </c>
    </row>
    <row r="103" spans="1:10" hidden="1">
      <c r="A103" s="6" t="s">
        <v>13</v>
      </c>
      <c r="B103" s="6">
        <v>190</v>
      </c>
      <c r="C103" s="6" t="s">
        <v>27</v>
      </c>
      <c r="D103" s="6" t="s">
        <v>26</v>
      </c>
      <c r="E103" s="6" t="s">
        <v>406</v>
      </c>
      <c r="F103" s="5">
        <v>-0.23204868215768831</v>
      </c>
      <c r="G103" s="5">
        <v>0.32938800000000001</v>
      </c>
      <c r="H103" s="5">
        <v>1.127035705939871</v>
      </c>
      <c r="I103" s="4" t="s">
        <v>405</v>
      </c>
      <c r="J103" s="4" t="s">
        <v>235</v>
      </c>
    </row>
    <row r="104" spans="1:10" hidden="1">
      <c r="A104" s="6" t="s">
        <v>13</v>
      </c>
      <c r="B104" s="6">
        <v>971</v>
      </c>
      <c r="C104" s="6" t="s">
        <v>32</v>
      </c>
      <c r="D104" s="6" t="s">
        <v>31</v>
      </c>
      <c r="E104" s="6" t="s">
        <v>516</v>
      </c>
      <c r="F104" s="5">
        <v>-0.21828562990563269</v>
      </c>
      <c r="G104" s="5">
        <v>1.0556030000000001</v>
      </c>
      <c r="H104" s="5">
        <v>1.039150752332477</v>
      </c>
      <c r="I104" s="4" t="s">
        <v>515</v>
      </c>
      <c r="J104" s="4" t="s">
        <v>444</v>
      </c>
    </row>
    <row r="105" spans="1:10" hidden="1">
      <c r="A105" s="6" t="s">
        <v>13</v>
      </c>
      <c r="B105" s="6">
        <v>814</v>
      </c>
      <c r="C105" s="6" t="s">
        <v>32</v>
      </c>
      <c r="D105" s="6" t="s">
        <v>31</v>
      </c>
      <c r="E105" s="6" t="s">
        <v>499</v>
      </c>
      <c r="F105" s="5">
        <v>0.21520442690460931</v>
      </c>
      <c r="G105" s="5">
        <v>1.008065</v>
      </c>
      <c r="H105" s="5">
        <v>1.0763477367135279</v>
      </c>
      <c r="I105" s="4" t="s">
        <v>498</v>
      </c>
      <c r="J105" s="4" t="s">
        <v>402</v>
      </c>
    </row>
    <row r="106" spans="1:10" hidden="1">
      <c r="A106" s="6" t="s">
        <v>13</v>
      </c>
      <c r="B106" s="6">
        <v>946</v>
      </c>
      <c r="C106" s="6" t="s">
        <v>32</v>
      </c>
      <c r="D106" s="6" t="s">
        <v>31</v>
      </c>
      <c r="E106" s="6" t="s">
        <v>487</v>
      </c>
      <c r="F106" s="5">
        <v>0.20486198930130761</v>
      </c>
      <c r="G106" s="5">
        <v>0.90964</v>
      </c>
      <c r="H106" s="5">
        <v>1.061105281276487</v>
      </c>
      <c r="I106" s="4" t="s">
        <v>486</v>
      </c>
      <c r="J106" s="4" t="s">
        <v>402</v>
      </c>
    </row>
    <row r="107" spans="1:10" hidden="1">
      <c r="A107" s="6" t="s">
        <v>13</v>
      </c>
      <c r="B107" s="6">
        <v>1007</v>
      </c>
      <c r="C107" s="6" t="s">
        <v>32</v>
      </c>
      <c r="D107" s="6" t="s">
        <v>31</v>
      </c>
      <c r="E107" s="6" t="s">
        <v>505</v>
      </c>
      <c r="F107" s="5">
        <v>0.20427761713485171</v>
      </c>
      <c r="G107" s="5">
        <v>0.96484499999999995</v>
      </c>
      <c r="H107" s="5">
        <v>1.064102734266867</v>
      </c>
      <c r="I107" s="4" t="s">
        <v>504</v>
      </c>
      <c r="J107" s="4" t="s">
        <v>402</v>
      </c>
    </row>
    <row r="108" spans="1:10" hidden="1">
      <c r="A108" s="6" t="s">
        <v>13</v>
      </c>
      <c r="B108" s="6">
        <v>840</v>
      </c>
      <c r="C108" s="6" t="s">
        <v>32</v>
      </c>
      <c r="D108" s="6" t="s">
        <v>31</v>
      </c>
      <c r="E108" s="6" t="s">
        <v>495</v>
      </c>
      <c r="F108" s="5">
        <v>0.1986532355105681</v>
      </c>
      <c r="G108" s="5">
        <v>0.84736</v>
      </c>
      <c r="H108" s="5">
        <v>1.090291550994865</v>
      </c>
      <c r="I108" s="4" t="s">
        <v>494</v>
      </c>
      <c r="J108" s="4" t="s">
        <v>402</v>
      </c>
    </row>
    <row r="109" spans="1:10">
      <c r="A109" s="6" t="s">
        <v>13</v>
      </c>
      <c r="B109" s="6">
        <v>11</v>
      </c>
      <c r="C109" s="6" t="s">
        <v>99</v>
      </c>
      <c r="D109" s="6" t="s">
        <v>98</v>
      </c>
      <c r="E109" s="6" t="s">
        <v>198</v>
      </c>
      <c r="F109" s="5">
        <v>-0.19803860313977989</v>
      </c>
      <c r="G109" s="5">
        <v>0.87845799999999996</v>
      </c>
      <c r="H109" s="5">
        <v>1.6278004668103869</v>
      </c>
      <c r="I109" s="4" t="s">
        <v>197</v>
      </c>
      <c r="J109" s="4" t="s">
        <v>95</v>
      </c>
    </row>
    <row r="110" spans="1:10" hidden="1">
      <c r="A110" s="6" t="s">
        <v>13</v>
      </c>
      <c r="B110" s="6">
        <v>999</v>
      </c>
      <c r="C110" s="6" t="s">
        <v>32</v>
      </c>
      <c r="D110" s="6" t="s">
        <v>31</v>
      </c>
      <c r="E110" s="6" t="s">
        <v>514</v>
      </c>
      <c r="F110" s="5">
        <v>-0.19708093855145581</v>
      </c>
      <c r="G110" s="5">
        <v>0.77417199999999997</v>
      </c>
      <c r="H110" s="5">
        <v>1.3009641929210829</v>
      </c>
      <c r="I110" s="4" t="s">
        <v>513</v>
      </c>
      <c r="J110" s="4" t="s">
        <v>402</v>
      </c>
    </row>
    <row r="111" spans="1:10" hidden="1">
      <c r="A111" s="6" t="s">
        <v>13</v>
      </c>
      <c r="B111" s="6">
        <v>178</v>
      </c>
      <c r="C111" s="6" t="s">
        <v>27</v>
      </c>
      <c r="D111" s="6" t="s">
        <v>26</v>
      </c>
      <c r="E111" s="6" t="s">
        <v>266</v>
      </c>
      <c r="F111" s="5">
        <v>-0.1934154493471531</v>
      </c>
      <c r="G111" s="5">
        <v>0.788636</v>
      </c>
      <c r="H111" s="5">
        <v>1.071694978584401</v>
      </c>
      <c r="I111" s="4" t="s">
        <v>265</v>
      </c>
      <c r="J111" s="4" t="s">
        <v>264</v>
      </c>
    </row>
    <row r="112" spans="1:10" hidden="1">
      <c r="A112" s="6" t="s">
        <v>13</v>
      </c>
      <c r="B112" s="6">
        <v>209</v>
      </c>
      <c r="C112" s="6" t="s">
        <v>27</v>
      </c>
      <c r="D112" s="6" t="s">
        <v>26</v>
      </c>
      <c r="E112" s="6" t="s">
        <v>64</v>
      </c>
      <c r="F112" s="5">
        <v>-0.19190992480141261</v>
      </c>
      <c r="G112" s="5">
        <v>0.39581699999999997</v>
      </c>
      <c r="H112" s="5">
        <v>1.0517308395016221</v>
      </c>
      <c r="I112" s="4" t="s">
        <v>63</v>
      </c>
      <c r="J112" s="4" t="s">
        <v>62</v>
      </c>
    </row>
    <row r="113" spans="1:10" hidden="1">
      <c r="A113" s="6" t="s">
        <v>13</v>
      </c>
      <c r="B113" s="6">
        <v>208</v>
      </c>
      <c r="C113" s="6" t="s">
        <v>27</v>
      </c>
      <c r="D113" s="6" t="s">
        <v>26</v>
      </c>
      <c r="E113" s="6" t="s">
        <v>868</v>
      </c>
      <c r="F113" s="5">
        <v>-0.1884625691323675</v>
      </c>
      <c r="G113" s="5">
        <v>0.42936200000000002</v>
      </c>
      <c r="H113" s="5">
        <v>1.1866022508469609</v>
      </c>
      <c r="I113" s="4" t="s">
        <v>867</v>
      </c>
      <c r="J113" s="4" t="s">
        <v>857</v>
      </c>
    </row>
    <row r="114" spans="1:10">
      <c r="A114" s="6" t="s">
        <v>13</v>
      </c>
      <c r="B114" s="6">
        <v>9</v>
      </c>
      <c r="C114" s="6" t="s">
        <v>99</v>
      </c>
      <c r="D114" s="6" t="s">
        <v>98</v>
      </c>
      <c r="E114" s="6" t="s">
        <v>448</v>
      </c>
      <c r="F114" s="5">
        <v>-0.17716668864893789</v>
      </c>
      <c r="G114" s="5">
        <v>0.78146599999999999</v>
      </c>
      <c r="H114" s="5">
        <v>1.9603038397940811</v>
      </c>
      <c r="I114" s="4" t="s">
        <v>447</v>
      </c>
      <c r="J114" s="4" t="s">
        <v>95</v>
      </c>
    </row>
    <row r="115" spans="1:10" hidden="1">
      <c r="A115" s="6" t="s">
        <v>13</v>
      </c>
      <c r="B115" s="6">
        <v>188</v>
      </c>
      <c r="C115" s="6" t="s">
        <v>27</v>
      </c>
      <c r="D115" s="6" t="s">
        <v>26</v>
      </c>
      <c r="E115" s="6" t="s">
        <v>459</v>
      </c>
      <c r="F115" s="5">
        <v>-0.17673929949829911</v>
      </c>
      <c r="G115" s="5">
        <v>0.40871000000000002</v>
      </c>
      <c r="H115" s="5">
        <v>1.104157191885071</v>
      </c>
      <c r="I115" s="4" t="s">
        <v>458</v>
      </c>
      <c r="J115" s="4" t="s">
        <v>235</v>
      </c>
    </row>
    <row r="116" spans="1:10" hidden="1">
      <c r="A116" s="6" t="s">
        <v>13</v>
      </c>
      <c r="B116" s="6">
        <v>2</v>
      </c>
      <c r="C116" s="6" t="s">
        <v>99</v>
      </c>
      <c r="D116" s="6" t="s">
        <v>111</v>
      </c>
      <c r="E116" s="6" t="s">
        <v>450</v>
      </c>
      <c r="F116" s="5">
        <v>-0.17360937605035071</v>
      </c>
      <c r="G116" s="5">
        <v>0.79094700000000007</v>
      </c>
      <c r="H116" s="5">
        <v>1.555174020385921</v>
      </c>
      <c r="I116" s="4" t="s">
        <v>449</v>
      </c>
      <c r="J116" s="4" t="s">
        <v>108</v>
      </c>
    </row>
    <row r="117" spans="1:10" hidden="1">
      <c r="A117" s="6" t="s">
        <v>13</v>
      </c>
      <c r="B117" s="6">
        <v>184</v>
      </c>
      <c r="C117" s="6" t="s">
        <v>27</v>
      </c>
      <c r="D117" s="6" t="s">
        <v>26</v>
      </c>
      <c r="E117" s="6" t="s">
        <v>383</v>
      </c>
      <c r="F117" s="5">
        <v>-0.17290453779174961</v>
      </c>
      <c r="G117" s="5">
        <v>0.41082200000000002</v>
      </c>
      <c r="H117" s="5">
        <v>1.0348491022406141</v>
      </c>
      <c r="I117" s="4" t="s">
        <v>382</v>
      </c>
      <c r="J117" s="4" t="s">
        <v>235</v>
      </c>
    </row>
    <row r="118" spans="1:10" hidden="1">
      <c r="A118" s="6" t="s">
        <v>13</v>
      </c>
      <c r="B118" s="6">
        <v>830</v>
      </c>
      <c r="C118" s="6" t="s">
        <v>32</v>
      </c>
      <c r="D118" s="6" t="s">
        <v>31</v>
      </c>
      <c r="E118" s="6" t="s">
        <v>621</v>
      </c>
      <c r="F118" s="5">
        <v>0.17050866507919621</v>
      </c>
      <c r="G118" s="5">
        <v>1.4455659999999999</v>
      </c>
      <c r="H118" s="5">
        <v>1.0195437506122711</v>
      </c>
      <c r="I118" s="4" t="s">
        <v>620</v>
      </c>
      <c r="J118" s="4" t="s">
        <v>218</v>
      </c>
    </row>
    <row r="119" spans="1:10" hidden="1">
      <c r="A119" s="6" t="s">
        <v>13</v>
      </c>
      <c r="B119" s="6">
        <v>737</v>
      </c>
      <c r="C119" s="6" t="s">
        <v>78</v>
      </c>
      <c r="D119" s="6" t="s">
        <v>77</v>
      </c>
      <c r="E119" s="6" t="s">
        <v>1009</v>
      </c>
      <c r="F119" s="5">
        <v>-0.16509262740760519</v>
      </c>
      <c r="G119" s="5">
        <v>0.30922699999999997</v>
      </c>
      <c r="H119" s="5">
        <v>1.104246622637902</v>
      </c>
      <c r="I119" s="4" t="s">
        <v>1008</v>
      </c>
      <c r="J119" s="4" t="s">
        <v>74</v>
      </c>
    </row>
    <row r="120" spans="1:10" hidden="1">
      <c r="A120" s="6" t="s">
        <v>13</v>
      </c>
      <c r="B120" s="6">
        <v>636</v>
      </c>
      <c r="C120" s="6" t="s">
        <v>27</v>
      </c>
      <c r="D120" s="6" t="s">
        <v>26</v>
      </c>
      <c r="E120" s="6" t="s">
        <v>1014</v>
      </c>
      <c r="F120" s="5">
        <v>-0.1532251908303453</v>
      </c>
      <c r="G120" s="5">
        <v>0.59400399999999998</v>
      </c>
      <c r="H120" s="5">
        <v>1.026151822769632</v>
      </c>
      <c r="I120" s="4" t="s">
        <v>1013</v>
      </c>
      <c r="J120" s="4" t="s">
        <v>544</v>
      </c>
    </row>
    <row r="121" spans="1:10" hidden="1">
      <c r="A121" s="6" t="s">
        <v>13</v>
      </c>
      <c r="B121" s="6">
        <v>878</v>
      </c>
      <c r="C121" s="6" t="s">
        <v>32</v>
      </c>
      <c r="D121" s="6" t="s">
        <v>31</v>
      </c>
      <c r="E121" s="6" t="s">
        <v>796</v>
      </c>
      <c r="F121" s="5">
        <v>-0.1525819583589744</v>
      </c>
      <c r="G121" s="5">
        <v>0.757301</v>
      </c>
      <c r="H121" s="5">
        <v>1.033256929944899</v>
      </c>
      <c r="I121" s="4" t="s">
        <v>795</v>
      </c>
      <c r="J121" s="4" t="s">
        <v>33</v>
      </c>
    </row>
    <row r="122" spans="1:10" hidden="1">
      <c r="A122" s="6" t="s">
        <v>13</v>
      </c>
      <c r="B122" s="6">
        <v>187</v>
      </c>
      <c r="C122" s="6" t="s">
        <v>27</v>
      </c>
      <c r="D122" s="6" t="s">
        <v>26</v>
      </c>
      <c r="E122" s="6" t="s">
        <v>465</v>
      </c>
      <c r="F122" s="5">
        <v>-0.14997218592026429</v>
      </c>
      <c r="G122" s="5">
        <v>0.514123</v>
      </c>
      <c r="H122" s="5">
        <v>1.1420782985056499</v>
      </c>
      <c r="I122" s="4" t="s">
        <v>464</v>
      </c>
      <c r="J122" s="4" t="s">
        <v>235</v>
      </c>
    </row>
    <row r="123" spans="1:10" hidden="1">
      <c r="A123" s="6" t="s">
        <v>13</v>
      </c>
      <c r="B123" s="6">
        <v>214</v>
      </c>
      <c r="C123" s="6" t="s">
        <v>27</v>
      </c>
      <c r="D123" s="6" t="s">
        <v>26</v>
      </c>
      <c r="E123" s="6" t="s">
        <v>396</v>
      </c>
      <c r="F123" s="5">
        <v>0.14875603620845509</v>
      </c>
      <c r="G123" s="5">
        <v>1.324989</v>
      </c>
      <c r="H123" s="5">
        <v>1.066491881628032</v>
      </c>
      <c r="I123" s="4" t="s">
        <v>395</v>
      </c>
      <c r="J123" s="4" t="s">
        <v>86</v>
      </c>
    </row>
    <row r="124" spans="1:10" hidden="1">
      <c r="A124" s="6" t="s">
        <v>13</v>
      </c>
      <c r="B124" s="6">
        <v>658</v>
      </c>
      <c r="C124" s="6" t="s">
        <v>27</v>
      </c>
      <c r="D124" s="6" t="s">
        <v>26</v>
      </c>
      <c r="E124" s="6" t="s">
        <v>1347</v>
      </c>
      <c r="F124" s="5">
        <v>0.14541952502704911</v>
      </c>
      <c r="G124" s="5">
        <v>0.919987</v>
      </c>
      <c r="H124" s="5">
        <v>1.15650442882747</v>
      </c>
      <c r="I124" s="4" t="s">
        <v>1346</v>
      </c>
      <c r="J124" s="4" t="s">
        <v>455</v>
      </c>
    </row>
    <row r="125" spans="1:10" hidden="1">
      <c r="A125" s="6" t="s">
        <v>13</v>
      </c>
      <c r="B125" s="6">
        <v>823</v>
      </c>
      <c r="C125" s="6" t="s">
        <v>32</v>
      </c>
      <c r="D125" s="6" t="s">
        <v>31</v>
      </c>
      <c r="E125" s="6" t="s">
        <v>729</v>
      </c>
      <c r="F125" s="5">
        <v>0.1374977124900483</v>
      </c>
      <c r="G125" s="5">
        <v>1.3769849999999999</v>
      </c>
      <c r="H125" s="5">
        <v>1.0197032968320141</v>
      </c>
      <c r="I125" s="4" t="s">
        <v>728</v>
      </c>
      <c r="J125" s="4" t="s">
        <v>727</v>
      </c>
    </row>
    <row r="126" spans="1:10" hidden="1">
      <c r="A126" s="6" t="s">
        <v>13</v>
      </c>
      <c r="B126" s="6">
        <v>696</v>
      </c>
      <c r="C126" s="6" t="s">
        <v>27</v>
      </c>
      <c r="D126" s="6" t="s">
        <v>26</v>
      </c>
      <c r="E126" s="6" t="s">
        <v>306</v>
      </c>
      <c r="F126" s="5">
        <v>0.1341863583884656</v>
      </c>
      <c r="G126" s="5">
        <v>1.087332</v>
      </c>
      <c r="H126" s="5">
        <v>1.1259355979555019</v>
      </c>
      <c r="I126" s="4" t="s">
        <v>305</v>
      </c>
      <c r="J126" s="4" t="s">
        <v>238</v>
      </c>
    </row>
    <row r="127" spans="1:10" hidden="1">
      <c r="A127" s="6" t="s">
        <v>13</v>
      </c>
      <c r="B127" s="6">
        <v>973</v>
      </c>
      <c r="C127" s="6" t="s">
        <v>32</v>
      </c>
      <c r="D127" s="6" t="s">
        <v>31</v>
      </c>
      <c r="E127" s="6" t="s">
        <v>489</v>
      </c>
      <c r="F127" s="5">
        <v>0.13406227666296389</v>
      </c>
      <c r="G127" s="5">
        <v>0.80035600000000007</v>
      </c>
      <c r="H127" s="5">
        <v>1.1307500794354199</v>
      </c>
      <c r="I127" s="4" t="s">
        <v>488</v>
      </c>
      <c r="J127" s="4" t="s">
        <v>402</v>
      </c>
    </row>
    <row r="128" spans="1:10" hidden="1">
      <c r="A128" s="6" t="s">
        <v>13</v>
      </c>
      <c r="B128" s="6">
        <v>892</v>
      </c>
      <c r="C128" s="6" t="s">
        <v>32</v>
      </c>
      <c r="D128" s="6" t="s">
        <v>31</v>
      </c>
      <c r="E128" s="6" t="s">
        <v>743</v>
      </c>
      <c r="F128" s="5">
        <v>0.13339230827290369</v>
      </c>
      <c r="G128" s="5">
        <v>1.076568</v>
      </c>
      <c r="H128" s="5">
        <v>1.0285220424248991</v>
      </c>
      <c r="I128" s="4" t="s">
        <v>742</v>
      </c>
      <c r="J128" s="4" t="s">
        <v>536</v>
      </c>
    </row>
    <row r="129" spans="1:10" hidden="1">
      <c r="A129" s="6" t="s">
        <v>13</v>
      </c>
      <c r="B129" s="6">
        <v>974</v>
      </c>
      <c r="C129" s="6" t="s">
        <v>32</v>
      </c>
      <c r="D129" s="6" t="s">
        <v>31</v>
      </c>
      <c r="E129" s="6" t="s">
        <v>655</v>
      </c>
      <c r="F129" s="5">
        <v>-0.12688086082352731</v>
      </c>
      <c r="G129" s="5">
        <v>0.931701</v>
      </c>
      <c r="H129" s="5">
        <v>1.013966756961528</v>
      </c>
      <c r="I129" s="4" t="s">
        <v>654</v>
      </c>
      <c r="J129" s="4" t="s">
        <v>48</v>
      </c>
    </row>
    <row r="130" spans="1:10" hidden="1">
      <c r="A130" s="6" t="s">
        <v>13</v>
      </c>
      <c r="B130" s="6">
        <v>34</v>
      </c>
      <c r="C130" s="6" t="s">
        <v>381</v>
      </c>
      <c r="D130" s="6" t="s">
        <v>26</v>
      </c>
      <c r="E130" s="6" t="s">
        <v>350</v>
      </c>
      <c r="F130" s="5">
        <v>0.1262193535035695</v>
      </c>
      <c r="G130" s="5">
        <v>0.93235999999999997</v>
      </c>
      <c r="H130" s="5">
        <v>1.106745636107793</v>
      </c>
      <c r="I130" s="4" t="s">
        <v>349</v>
      </c>
      <c r="J130" s="4" t="s">
        <v>235</v>
      </c>
    </row>
    <row r="131" spans="1:10" hidden="1">
      <c r="A131" s="6" t="s">
        <v>13</v>
      </c>
      <c r="B131" s="6">
        <v>847</v>
      </c>
      <c r="C131" s="6" t="s">
        <v>32</v>
      </c>
      <c r="D131" s="6" t="s">
        <v>31</v>
      </c>
      <c r="E131" s="6" t="s">
        <v>358</v>
      </c>
      <c r="F131" s="5">
        <v>0.122018936219299</v>
      </c>
      <c r="G131" s="5">
        <v>1.4040440000000001</v>
      </c>
      <c r="H131" s="5">
        <v>1.0133183163301951</v>
      </c>
      <c r="I131" s="4" t="s">
        <v>357</v>
      </c>
      <c r="J131" s="4" t="s">
        <v>33</v>
      </c>
    </row>
    <row r="132" spans="1:10" hidden="1">
      <c r="A132" s="6" t="s">
        <v>13</v>
      </c>
      <c r="B132" s="6">
        <v>305</v>
      </c>
      <c r="C132" s="6" t="s">
        <v>27</v>
      </c>
      <c r="D132" s="6" t="s">
        <v>26</v>
      </c>
      <c r="E132" s="6" t="s">
        <v>364</v>
      </c>
      <c r="F132" s="5">
        <v>-0.11999894561046701</v>
      </c>
      <c r="G132" s="5">
        <v>0.85709500000000005</v>
      </c>
      <c r="H132" s="5">
        <v>1.0764222216820309</v>
      </c>
      <c r="I132" s="4" t="s">
        <v>363</v>
      </c>
      <c r="J132" s="4" t="s">
        <v>362</v>
      </c>
    </row>
    <row r="133" spans="1:10" hidden="1">
      <c r="A133" s="6" t="s">
        <v>13</v>
      </c>
      <c r="B133" s="6">
        <v>709</v>
      </c>
      <c r="C133" s="6" t="s">
        <v>27</v>
      </c>
      <c r="D133" s="6" t="s">
        <v>26</v>
      </c>
      <c r="E133" s="6" t="s">
        <v>546</v>
      </c>
      <c r="F133" s="5">
        <v>-0.1190541826058229</v>
      </c>
      <c r="G133" s="5">
        <v>0.63028600000000001</v>
      </c>
      <c r="H133" s="5">
        <v>1.0851794857144339</v>
      </c>
      <c r="I133" s="4" t="s">
        <v>545</v>
      </c>
      <c r="J133" s="4" t="s">
        <v>544</v>
      </c>
    </row>
    <row r="134" spans="1:10" hidden="1">
      <c r="A134" s="6" t="s">
        <v>13</v>
      </c>
      <c r="B134" s="6">
        <v>853</v>
      </c>
      <c r="C134" s="6" t="s">
        <v>32</v>
      </c>
      <c r="D134" s="6" t="s">
        <v>31</v>
      </c>
      <c r="E134" s="6" t="s">
        <v>1243</v>
      </c>
      <c r="F134" s="5">
        <v>-0.11744238077108569</v>
      </c>
      <c r="G134" s="5">
        <v>1.0216499999999999</v>
      </c>
      <c r="H134" s="5">
        <v>1.031684119807349</v>
      </c>
      <c r="I134" s="4" t="s">
        <v>1242</v>
      </c>
      <c r="J134" s="4" t="s">
        <v>48</v>
      </c>
    </row>
    <row r="135" spans="1:10" hidden="1">
      <c r="A135" s="6" t="s">
        <v>13</v>
      </c>
      <c r="B135" s="6">
        <v>1006</v>
      </c>
      <c r="C135" s="6" t="s">
        <v>32</v>
      </c>
      <c r="D135" s="6" t="s">
        <v>31</v>
      </c>
      <c r="E135" s="6" t="s">
        <v>1028</v>
      </c>
      <c r="F135" s="5">
        <v>0.11706208523955371</v>
      </c>
      <c r="G135" s="5">
        <v>1.139926</v>
      </c>
      <c r="H135" s="5">
        <v>1.029648477467904</v>
      </c>
      <c r="I135" s="4" t="s">
        <v>1027</v>
      </c>
      <c r="J135" s="4" t="s">
        <v>346</v>
      </c>
    </row>
    <row r="136" spans="1:10" hidden="1">
      <c r="A136" s="6" t="s">
        <v>13</v>
      </c>
      <c r="B136" s="6">
        <v>394</v>
      </c>
      <c r="C136" s="6" t="s">
        <v>27</v>
      </c>
      <c r="D136" s="6" t="s">
        <v>26</v>
      </c>
      <c r="E136" s="6" t="s">
        <v>174</v>
      </c>
      <c r="F136" s="5">
        <v>-0.1164571891945821</v>
      </c>
      <c r="G136" s="5">
        <v>0.7198</v>
      </c>
      <c r="H136" s="5">
        <v>1.2026929771486019</v>
      </c>
      <c r="I136" s="4" t="s">
        <v>173</v>
      </c>
      <c r="J136" s="4" t="s">
        <v>172</v>
      </c>
    </row>
    <row r="137" spans="1:10" hidden="1">
      <c r="A137" s="6" t="s">
        <v>13</v>
      </c>
      <c r="B137" s="6">
        <v>656</v>
      </c>
      <c r="C137" s="6" t="s">
        <v>27</v>
      </c>
      <c r="D137" s="6" t="s">
        <v>26</v>
      </c>
      <c r="E137" s="6" t="s">
        <v>473</v>
      </c>
      <c r="F137" s="5">
        <v>0.1155156844061055</v>
      </c>
      <c r="G137" s="5">
        <v>0.87471100000000002</v>
      </c>
      <c r="H137" s="5">
        <v>1.2235480220606461</v>
      </c>
      <c r="I137" s="4" t="s">
        <v>472</v>
      </c>
      <c r="J137" s="4" t="s">
        <v>455</v>
      </c>
    </row>
    <row r="138" spans="1:10" hidden="1">
      <c r="A138" s="6" t="s">
        <v>13</v>
      </c>
      <c r="B138" s="6">
        <v>217</v>
      </c>
      <c r="C138" s="6" t="s">
        <v>27</v>
      </c>
      <c r="D138" s="6" t="s">
        <v>26</v>
      </c>
      <c r="E138" s="6" t="s">
        <v>483</v>
      </c>
      <c r="F138" s="5">
        <v>-0.11493560830001399</v>
      </c>
      <c r="G138" s="5">
        <v>0.90001699999999996</v>
      </c>
      <c r="H138" s="5">
        <v>1.0262203420009941</v>
      </c>
      <c r="I138" s="4" t="s">
        <v>482</v>
      </c>
      <c r="J138" s="4" t="s">
        <v>481</v>
      </c>
    </row>
    <row r="139" spans="1:10" hidden="1">
      <c r="A139" s="6" t="s">
        <v>13</v>
      </c>
      <c r="B139" s="6">
        <v>546</v>
      </c>
      <c r="C139" s="6" t="s">
        <v>27</v>
      </c>
      <c r="D139" s="6" t="s">
        <v>26</v>
      </c>
      <c r="E139" s="6" t="s">
        <v>549</v>
      </c>
      <c r="F139" s="5">
        <v>-0.1148437832218217</v>
      </c>
      <c r="G139" s="5">
        <v>0.78234599999999999</v>
      </c>
      <c r="H139" s="5">
        <v>1.060097361883177</v>
      </c>
      <c r="I139" s="4" t="s">
        <v>548</v>
      </c>
      <c r="J139" s="4" t="s">
        <v>547</v>
      </c>
    </row>
    <row r="140" spans="1:10" hidden="1">
      <c r="A140" s="6" t="s">
        <v>13</v>
      </c>
      <c r="B140" s="6">
        <v>118</v>
      </c>
      <c r="C140" s="6" t="s">
        <v>27</v>
      </c>
      <c r="D140" s="6" t="s">
        <v>26</v>
      </c>
      <c r="E140" s="6" t="s">
        <v>129</v>
      </c>
      <c r="F140" s="5">
        <v>-0.11452676877242809</v>
      </c>
      <c r="G140" s="5">
        <v>0.90456899999999996</v>
      </c>
      <c r="H140" s="5">
        <v>1.176381187491766</v>
      </c>
      <c r="I140" s="4" t="s">
        <v>128</v>
      </c>
      <c r="J140" s="4" t="s">
        <v>127</v>
      </c>
    </row>
    <row r="141" spans="1:10" hidden="1">
      <c r="A141" s="6" t="s">
        <v>13</v>
      </c>
      <c r="B141" s="6">
        <v>836</v>
      </c>
      <c r="C141" s="6" t="s">
        <v>32</v>
      </c>
      <c r="D141" s="6" t="s">
        <v>31</v>
      </c>
      <c r="E141" s="6" t="s">
        <v>711</v>
      </c>
      <c r="F141" s="5">
        <v>0.1130440755634428</v>
      </c>
      <c r="G141" s="5">
        <v>1.1018410000000001</v>
      </c>
      <c r="H141" s="5">
        <v>1.0142228744711861</v>
      </c>
      <c r="I141" s="4" t="s">
        <v>710</v>
      </c>
      <c r="J141" s="4" t="s">
        <v>536</v>
      </c>
    </row>
    <row r="142" spans="1:10" hidden="1">
      <c r="A142" s="6" t="s">
        <v>13</v>
      </c>
      <c r="B142" s="6">
        <v>200</v>
      </c>
      <c r="C142" s="6" t="s">
        <v>27</v>
      </c>
      <c r="D142" s="6" t="s">
        <v>26</v>
      </c>
      <c r="E142" s="6" t="s">
        <v>414</v>
      </c>
      <c r="F142" s="5">
        <v>-0.11261170047743679</v>
      </c>
      <c r="G142" s="5">
        <v>0.56208100000000005</v>
      </c>
      <c r="H142" s="5">
        <v>1.116837193332807</v>
      </c>
      <c r="I142" s="4" t="s">
        <v>413</v>
      </c>
      <c r="J142" s="4" t="s">
        <v>256</v>
      </c>
    </row>
    <row r="143" spans="1:10" hidden="1">
      <c r="A143" s="6" t="s">
        <v>13</v>
      </c>
      <c r="B143" s="6">
        <v>544</v>
      </c>
      <c r="C143" s="6" t="s">
        <v>27</v>
      </c>
      <c r="D143" s="6" t="s">
        <v>26</v>
      </c>
      <c r="E143" s="6" t="s">
        <v>825</v>
      </c>
      <c r="F143" s="5">
        <v>-0.1123427960960058</v>
      </c>
      <c r="G143" s="5">
        <v>0.701264</v>
      </c>
      <c r="H143" s="5">
        <v>1.041155946022942</v>
      </c>
      <c r="I143" s="4" t="s">
        <v>824</v>
      </c>
      <c r="J143" s="4" t="s">
        <v>86</v>
      </c>
    </row>
    <row r="144" spans="1:10" hidden="1">
      <c r="A144" s="6" t="s">
        <v>13</v>
      </c>
      <c r="B144" s="6">
        <v>397</v>
      </c>
      <c r="C144" s="6" t="s">
        <v>27</v>
      </c>
      <c r="D144" s="6" t="s">
        <v>26</v>
      </c>
      <c r="E144" s="6" t="s">
        <v>1180</v>
      </c>
      <c r="F144" s="5">
        <v>-0.1101348735442829</v>
      </c>
      <c r="G144" s="5">
        <v>0.72816800000000004</v>
      </c>
      <c r="H144" s="5">
        <v>1.0258711020954561</v>
      </c>
      <c r="I144" s="4" t="s">
        <v>1179</v>
      </c>
      <c r="J144" s="4" t="s">
        <v>238</v>
      </c>
    </row>
    <row r="145" spans="1:10" hidden="1">
      <c r="A145" s="6" t="s">
        <v>13</v>
      </c>
      <c r="B145" s="6">
        <v>206</v>
      </c>
      <c r="C145" s="6" t="s">
        <v>27</v>
      </c>
      <c r="D145" s="6" t="s">
        <v>26</v>
      </c>
      <c r="E145" s="6" t="s">
        <v>859</v>
      </c>
      <c r="F145" s="5">
        <v>-0.1086524467702157</v>
      </c>
      <c r="G145" s="5">
        <v>0.60008700000000004</v>
      </c>
      <c r="H145" s="5">
        <v>1.038438275427312</v>
      </c>
      <c r="I145" s="4" t="s">
        <v>858</v>
      </c>
      <c r="J145" s="4" t="s">
        <v>857</v>
      </c>
    </row>
    <row r="146" spans="1:10" hidden="1">
      <c r="A146" s="6" t="s">
        <v>13</v>
      </c>
      <c r="B146" s="6">
        <v>896</v>
      </c>
      <c r="C146" s="6" t="s">
        <v>32</v>
      </c>
      <c r="D146" s="6" t="s">
        <v>31</v>
      </c>
      <c r="E146" s="6" t="s">
        <v>253</v>
      </c>
      <c r="F146" s="5">
        <v>0.108462899296299</v>
      </c>
      <c r="G146" s="5">
        <v>1.3595330000000001</v>
      </c>
      <c r="H146" s="5">
        <v>1.0416843904547399</v>
      </c>
      <c r="I146" s="4" t="s">
        <v>252</v>
      </c>
      <c r="J146" s="4" t="s">
        <v>218</v>
      </c>
    </row>
    <row r="147" spans="1:10" hidden="1">
      <c r="A147" s="6" t="s">
        <v>13</v>
      </c>
      <c r="B147" s="6">
        <v>976</v>
      </c>
      <c r="C147" s="6" t="s">
        <v>32</v>
      </c>
      <c r="D147" s="6" t="s">
        <v>31</v>
      </c>
      <c r="E147" s="6" t="s">
        <v>310</v>
      </c>
      <c r="F147" s="5">
        <v>0.10827075812815259</v>
      </c>
      <c r="G147" s="5">
        <v>1.3375980000000001</v>
      </c>
      <c r="H147" s="5">
        <v>1.1911777833371391</v>
      </c>
      <c r="I147" s="4" t="s">
        <v>309</v>
      </c>
      <c r="J147" s="4" t="s">
        <v>33</v>
      </c>
    </row>
    <row r="148" spans="1:10" hidden="1">
      <c r="A148" s="6" t="s">
        <v>13</v>
      </c>
      <c r="B148" s="6">
        <v>832</v>
      </c>
      <c r="C148" s="6" t="s">
        <v>32</v>
      </c>
      <c r="D148" s="6" t="s">
        <v>31</v>
      </c>
      <c r="E148" s="6" t="s">
        <v>401</v>
      </c>
      <c r="F148" s="5">
        <v>0.1081516333680812</v>
      </c>
      <c r="G148" s="5">
        <v>1.490526</v>
      </c>
      <c r="H148" s="5">
        <v>1.0180962539960761</v>
      </c>
      <c r="I148" s="4" t="s">
        <v>400</v>
      </c>
      <c r="J148" s="4" t="s">
        <v>218</v>
      </c>
    </row>
    <row r="149" spans="1:10" hidden="1">
      <c r="A149" s="6" t="s">
        <v>13</v>
      </c>
      <c r="B149" s="6">
        <v>726</v>
      </c>
      <c r="C149" s="6" t="s">
        <v>27</v>
      </c>
      <c r="D149" s="6" t="s">
        <v>26</v>
      </c>
      <c r="E149" s="6" t="s">
        <v>606</v>
      </c>
      <c r="F149" s="5">
        <v>-0.1071291391071712</v>
      </c>
      <c r="G149" s="5">
        <v>0.93220800000000004</v>
      </c>
      <c r="H149" s="5">
        <v>1.0122264388743769</v>
      </c>
      <c r="I149" s="4" t="s">
        <v>605</v>
      </c>
      <c r="J149" s="4" t="s">
        <v>86</v>
      </c>
    </row>
    <row r="150" spans="1:10" hidden="1">
      <c r="A150" s="6" t="s">
        <v>13</v>
      </c>
      <c r="B150" s="6">
        <v>207</v>
      </c>
      <c r="C150" s="6" t="s">
        <v>27</v>
      </c>
      <c r="D150" s="6" t="s">
        <v>26</v>
      </c>
      <c r="E150" s="6" t="s">
        <v>861</v>
      </c>
      <c r="F150" s="5">
        <v>-0.106944861746065</v>
      </c>
      <c r="G150" s="5">
        <v>0.492338</v>
      </c>
      <c r="H150" s="5">
        <v>1.0271620930217531</v>
      </c>
      <c r="I150" s="4" t="s">
        <v>860</v>
      </c>
      <c r="J150" s="4" t="s">
        <v>857</v>
      </c>
    </row>
    <row r="151" spans="1:10" hidden="1">
      <c r="A151" s="6" t="s">
        <v>13</v>
      </c>
      <c r="B151" s="6">
        <v>277</v>
      </c>
      <c r="C151" s="6" t="s">
        <v>27</v>
      </c>
      <c r="D151" s="6" t="s">
        <v>26</v>
      </c>
      <c r="E151" s="6" t="s">
        <v>1345</v>
      </c>
      <c r="F151" s="5">
        <v>-0.1040996185466692</v>
      </c>
      <c r="G151" s="5">
        <v>0.99986799999999998</v>
      </c>
      <c r="H151" s="5">
        <v>1.014464650843973</v>
      </c>
      <c r="I151" s="4" t="s">
        <v>1344</v>
      </c>
      <c r="J151" s="4" t="s">
        <v>327</v>
      </c>
    </row>
    <row r="152" spans="1:10" hidden="1">
      <c r="A152" s="6" t="s">
        <v>13</v>
      </c>
      <c r="B152" s="6">
        <v>31</v>
      </c>
      <c r="C152" s="6" t="s">
        <v>381</v>
      </c>
      <c r="D152" s="6" t="s">
        <v>26</v>
      </c>
      <c r="E152" s="6" t="s">
        <v>275</v>
      </c>
      <c r="F152" s="5">
        <v>0.1029823105248986</v>
      </c>
      <c r="G152" s="5">
        <v>0.85988799999999987</v>
      </c>
      <c r="H152" s="5">
        <v>1.036180230364389</v>
      </c>
      <c r="I152" s="4" t="s">
        <v>274</v>
      </c>
      <c r="J152" s="4" t="s">
        <v>235</v>
      </c>
    </row>
    <row r="153" spans="1:10" hidden="1">
      <c r="A153" s="6" t="s">
        <v>13</v>
      </c>
      <c r="B153" s="6">
        <v>885</v>
      </c>
      <c r="C153" s="6" t="s">
        <v>32</v>
      </c>
      <c r="D153" s="6" t="s">
        <v>31</v>
      </c>
      <c r="E153" s="6" t="s">
        <v>1230</v>
      </c>
      <c r="F153" s="5">
        <v>0.1024620246137689</v>
      </c>
      <c r="G153" s="5">
        <v>0.88299899999999998</v>
      </c>
      <c r="H153" s="5">
        <v>1.0286252738195889</v>
      </c>
      <c r="I153" s="4" t="s">
        <v>1229</v>
      </c>
      <c r="J153" s="4" t="s">
        <v>720</v>
      </c>
    </row>
    <row r="154" spans="1:10" hidden="1">
      <c r="A154" s="6" t="s">
        <v>13</v>
      </c>
      <c r="B154" s="6">
        <v>351</v>
      </c>
      <c r="C154" s="6" t="s">
        <v>27</v>
      </c>
      <c r="D154" s="6" t="s">
        <v>26</v>
      </c>
      <c r="E154" s="6" t="s">
        <v>285</v>
      </c>
      <c r="F154" s="5">
        <v>-9.9042181637566756E-2</v>
      </c>
      <c r="G154" s="5">
        <v>0.82954300000000003</v>
      </c>
      <c r="H154" s="5">
        <v>1.0446464360564851</v>
      </c>
      <c r="I154" s="4" t="s">
        <v>284</v>
      </c>
      <c r="J154" s="4" t="s">
        <v>283</v>
      </c>
    </row>
    <row r="155" spans="1:10" hidden="1">
      <c r="A155" s="6" t="s">
        <v>13</v>
      </c>
      <c r="B155" s="6">
        <v>725</v>
      </c>
      <c r="C155" s="6" t="s">
        <v>27</v>
      </c>
      <c r="D155" s="6" t="s">
        <v>26</v>
      </c>
      <c r="E155" s="6" t="s">
        <v>1343</v>
      </c>
      <c r="F155" s="5">
        <v>-9.7368820687554619E-2</v>
      </c>
      <c r="G155" s="5">
        <v>0.91397700000000004</v>
      </c>
      <c r="H155" s="5">
        <v>1.0019637644614809</v>
      </c>
      <c r="I155" s="4" t="s">
        <v>1342</v>
      </c>
      <c r="J155" s="4" t="s">
        <v>582</v>
      </c>
    </row>
    <row r="156" spans="1:10" hidden="1">
      <c r="A156" s="6" t="s">
        <v>13</v>
      </c>
      <c r="B156" s="6">
        <v>273</v>
      </c>
      <c r="C156" s="6" t="s">
        <v>27</v>
      </c>
      <c r="D156" s="6" t="s">
        <v>26</v>
      </c>
      <c r="E156" s="6" t="s">
        <v>1341</v>
      </c>
      <c r="F156" s="5">
        <v>-9.5281717241061256E-2</v>
      </c>
      <c r="G156" s="5">
        <v>0.91230199999999995</v>
      </c>
      <c r="H156" s="5">
        <v>1.009759048991691</v>
      </c>
      <c r="I156" s="4" t="s">
        <v>1340</v>
      </c>
      <c r="J156" s="4" t="s">
        <v>757</v>
      </c>
    </row>
    <row r="157" spans="1:10" hidden="1">
      <c r="A157" s="6" t="s">
        <v>13</v>
      </c>
      <c r="B157" s="6">
        <v>990</v>
      </c>
      <c r="C157" s="6" t="s">
        <v>32</v>
      </c>
      <c r="D157" s="6" t="s">
        <v>31</v>
      </c>
      <c r="E157" s="6" t="s">
        <v>1050</v>
      </c>
      <c r="F157" s="5">
        <v>-9.5269397223182756E-2</v>
      </c>
      <c r="G157" s="5">
        <v>0.76491799999999999</v>
      </c>
      <c r="H157" s="5">
        <v>1.0427648190360399</v>
      </c>
      <c r="I157" s="4" t="s">
        <v>1049</v>
      </c>
      <c r="J157" s="4" t="s">
        <v>1048</v>
      </c>
    </row>
    <row r="158" spans="1:10" hidden="1">
      <c r="A158" s="6" t="s">
        <v>13</v>
      </c>
      <c r="B158" s="6">
        <v>764</v>
      </c>
      <c r="C158" s="6" t="s">
        <v>32</v>
      </c>
      <c r="D158" s="6" t="s">
        <v>31</v>
      </c>
      <c r="E158" s="6" t="s">
        <v>345</v>
      </c>
      <c r="F158" s="5">
        <v>9.5247922940672539E-2</v>
      </c>
      <c r="G158" s="5">
        <v>1.3292870000000001</v>
      </c>
      <c r="H158" s="5">
        <v>1.1718604304198461</v>
      </c>
      <c r="I158" s="4" t="s">
        <v>344</v>
      </c>
      <c r="J158" s="4" t="s">
        <v>218</v>
      </c>
    </row>
    <row r="159" spans="1:10" hidden="1">
      <c r="A159" s="6" t="s">
        <v>13</v>
      </c>
      <c r="B159" s="6">
        <v>256</v>
      </c>
      <c r="C159" s="6" t="s">
        <v>27</v>
      </c>
      <c r="D159" s="6" t="s">
        <v>26</v>
      </c>
      <c r="E159" s="6" t="s">
        <v>1126</v>
      </c>
      <c r="F159" s="5">
        <v>-9.4213741918716273E-2</v>
      </c>
      <c r="G159" s="5">
        <v>0.91379699999999997</v>
      </c>
      <c r="H159" s="5">
        <v>1.0200044731618769</v>
      </c>
      <c r="I159" s="4" t="s">
        <v>1125</v>
      </c>
      <c r="J159" s="4" t="s">
        <v>1124</v>
      </c>
    </row>
    <row r="160" spans="1:10" hidden="1">
      <c r="A160" s="6" t="s">
        <v>13</v>
      </c>
      <c r="B160" s="6">
        <v>912</v>
      </c>
      <c r="C160" s="6" t="s">
        <v>32</v>
      </c>
      <c r="D160" s="6" t="s">
        <v>31</v>
      </c>
      <c r="E160" s="6" t="s">
        <v>508</v>
      </c>
      <c r="F160" s="5">
        <v>-9.2357727555017671E-2</v>
      </c>
      <c r="G160" s="5">
        <v>0.697824</v>
      </c>
      <c r="H160" s="5">
        <v>1.082488448729904</v>
      </c>
      <c r="I160" s="4" t="s">
        <v>7</v>
      </c>
      <c r="J160" s="4" t="s">
        <v>402</v>
      </c>
    </row>
    <row r="161" spans="1:10" hidden="1">
      <c r="A161" s="6" t="s">
        <v>13</v>
      </c>
      <c r="B161" s="6">
        <v>246</v>
      </c>
      <c r="C161" s="6" t="s">
        <v>27</v>
      </c>
      <c r="D161" s="6" t="s">
        <v>26</v>
      </c>
      <c r="E161" s="6" t="s">
        <v>176</v>
      </c>
      <c r="F161" s="5">
        <v>9.0823911152510997E-2</v>
      </c>
      <c r="G161" s="5">
        <v>1.021401</v>
      </c>
      <c r="H161" s="5">
        <v>1.0537815755112749</v>
      </c>
      <c r="I161" s="4" t="s">
        <v>175</v>
      </c>
      <c r="J161" s="4" t="s">
        <v>65</v>
      </c>
    </row>
    <row r="162" spans="1:10" hidden="1">
      <c r="A162" s="6" t="s">
        <v>13</v>
      </c>
      <c r="B162" s="6">
        <v>201</v>
      </c>
      <c r="C162" s="6" t="s">
        <v>27</v>
      </c>
      <c r="D162" s="6" t="s">
        <v>26</v>
      </c>
      <c r="E162" s="6" t="s">
        <v>258</v>
      </c>
      <c r="F162" s="5">
        <v>-8.894500070317482E-2</v>
      </c>
      <c r="G162" s="5">
        <v>0.61307500000000004</v>
      </c>
      <c r="H162" s="5">
        <v>1.1197379896696871</v>
      </c>
      <c r="I162" s="4" t="s">
        <v>257</v>
      </c>
      <c r="J162" s="4" t="s">
        <v>256</v>
      </c>
    </row>
    <row r="163" spans="1:10" hidden="1">
      <c r="A163" s="6" t="s">
        <v>13</v>
      </c>
      <c r="B163" s="6">
        <v>552</v>
      </c>
      <c r="C163" s="6" t="s">
        <v>27</v>
      </c>
      <c r="D163" s="6" t="s">
        <v>26</v>
      </c>
      <c r="E163" s="6" t="s">
        <v>361</v>
      </c>
      <c r="F163" s="5">
        <v>-8.742729104655983E-2</v>
      </c>
      <c r="G163" s="5">
        <v>0.85499500000000006</v>
      </c>
      <c r="H163" s="5">
        <v>1.063487704628187</v>
      </c>
      <c r="I163" s="4" t="s">
        <v>360</v>
      </c>
      <c r="J163" s="4" t="s">
        <v>359</v>
      </c>
    </row>
    <row r="164" spans="1:10" hidden="1">
      <c r="A164" s="6" t="s">
        <v>13</v>
      </c>
      <c r="B164" s="6">
        <v>833</v>
      </c>
      <c r="C164" s="6" t="s">
        <v>32</v>
      </c>
      <c r="D164" s="6" t="s">
        <v>31</v>
      </c>
      <c r="E164" s="6" t="s">
        <v>302</v>
      </c>
      <c r="F164" s="5">
        <v>8.6968773557742532E-2</v>
      </c>
      <c r="G164" s="5">
        <v>1.368552</v>
      </c>
      <c r="H164" s="5">
        <v>1.0198037497847781</v>
      </c>
      <c r="I164" s="4" t="s">
        <v>301</v>
      </c>
      <c r="J164" s="4" t="s">
        <v>218</v>
      </c>
    </row>
    <row r="165" spans="1:10" hidden="1">
      <c r="A165" s="6" t="s">
        <v>13</v>
      </c>
      <c r="B165" s="6">
        <v>175</v>
      </c>
      <c r="C165" s="6" t="s">
        <v>27</v>
      </c>
      <c r="D165" s="6" t="s">
        <v>26</v>
      </c>
      <c r="E165" s="6" t="s">
        <v>1339</v>
      </c>
      <c r="F165" s="5">
        <v>-8.5658481515121329E-2</v>
      </c>
      <c r="G165" s="5">
        <v>0.92390600000000001</v>
      </c>
      <c r="H165" s="5">
        <v>1.0172425337458311</v>
      </c>
      <c r="I165" s="4" t="s">
        <v>1338</v>
      </c>
      <c r="J165" s="4" t="s">
        <v>1337</v>
      </c>
    </row>
    <row r="166" spans="1:10" hidden="1">
      <c r="A166" s="6" t="s">
        <v>13</v>
      </c>
      <c r="B166" s="6">
        <v>418</v>
      </c>
      <c r="C166" s="6" t="s">
        <v>27</v>
      </c>
      <c r="D166" s="6" t="s">
        <v>26</v>
      </c>
      <c r="E166" s="6" t="s">
        <v>1336</v>
      </c>
      <c r="F166" s="5">
        <v>-8.5620346022629149E-2</v>
      </c>
      <c r="G166" s="5">
        <v>0.91678199999999999</v>
      </c>
      <c r="H166" s="5">
        <v>1.007451198874656</v>
      </c>
      <c r="I166" s="4" t="s">
        <v>1335</v>
      </c>
      <c r="J166" s="4" t="s">
        <v>954</v>
      </c>
    </row>
    <row r="167" spans="1:10" hidden="1">
      <c r="A167" s="6" t="s">
        <v>13</v>
      </c>
      <c r="B167" s="6">
        <v>757</v>
      </c>
      <c r="C167" s="6" t="s">
        <v>32</v>
      </c>
      <c r="D167" s="6" t="s">
        <v>31</v>
      </c>
      <c r="E167" s="6" t="s">
        <v>510</v>
      </c>
      <c r="F167" s="5">
        <v>-8.4166827477692052E-2</v>
      </c>
      <c r="G167" s="5">
        <v>0.94184800000000002</v>
      </c>
      <c r="H167" s="5">
        <v>1.095662064851461</v>
      </c>
      <c r="I167" s="4" t="s">
        <v>509</v>
      </c>
      <c r="J167" s="4" t="s">
        <v>402</v>
      </c>
    </row>
    <row r="168" spans="1:10" hidden="1">
      <c r="A168" s="6" t="s">
        <v>13</v>
      </c>
      <c r="B168" s="6">
        <v>897</v>
      </c>
      <c r="C168" s="6" t="s">
        <v>32</v>
      </c>
      <c r="D168" s="6" t="s">
        <v>31</v>
      </c>
      <c r="E168" s="6" t="s">
        <v>1226</v>
      </c>
      <c r="F168" s="5">
        <v>-8.3816818486783573E-2</v>
      </c>
      <c r="G168" s="5">
        <v>0.99305299999999996</v>
      </c>
      <c r="H168" s="5">
        <v>1.0585051969703609</v>
      </c>
      <c r="I168" s="4" t="s">
        <v>1225</v>
      </c>
      <c r="J168" s="4" t="s">
        <v>692</v>
      </c>
    </row>
    <row r="169" spans="1:10" hidden="1">
      <c r="A169" s="6" t="s">
        <v>13</v>
      </c>
      <c r="B169" s="6">
        <v>792</v>
      </c>
      <c r="C169" s="6" t="s">
        <v>32</v>
      </c>
      <c r="D169" s="6" t="s">
        <v>31</v>
      </c>
      <c r="E169" s="6" t="s">
        <v>435</v>
      </c>
      <c r="F169" s="5">
        <v>-8.3647392715656757E-2</v>
      </c>
      <c r="G169" s="5">
        <v>0.73619899999999994</v>
      </c>
      <c r="H169" s="5">
        <v>1.0795472956377661</v>
      </c>
      <c r="I169" s="4" t="s">
        <v>434</v>
      </c>
      <c r="J169" s="4" t="s">
        <v>316</v>
      </c>
    </row>
    <row r="170" spans="1:10" hidden="1">
      <c r="A170" s="6" t="s">
        <v>13</v>
      </c>
      <c r="B170" s="6">
        <v>356</v>
      </c>
      <c r="C170" s="6" t="s">
        <v>27</v>
      </c>
      <c r="D170" s="6" t="s">
        <v>26</v>
      </c>
      <c r="E170" s="6" t="s">
        <v>1334</v>
      </c>
      <c r="F170" s="5">
        <v>8.1094781156749576E-2</v>
      </c>
      <c r="G170" s="5">
        <v>1.133599</v>
      </c>
      <c r="H170" s="5">
        <v>1.070702279530009</v>
      </c>
      <c r="I170" s="4" t="s">
        <v>1333</v>
      </c>
      <c r="J170" s="4" t="s">
        <v>1332</v>
      </c>
    </row>
    <row r="171" spans="1:10" hidden="1">
      <c r="A171" s="6" t="s">
        <v>13</v>
      </c>
      <c r="B171" s="6">
        <v>972</v>
      </c>
      <c r="C171" s="6" t="s">
        <v>32</v>
      </c>
      <c r="D171" s="6" t="s">
        <v>31</v>
      </c>
      <c r="E171" s="6" t="s">
        <v>228</v>
      </c>
      <c r="F171" s="5">
        <v>8.0981661914911671E-2</v>
      </c>
      <c r="G171" s="5">
        <v>1.3335030000000001</v>
      </c>
      <c r="H171" s="5">
        <v>1.06403202645094</v>
      </c>
      <c r="I171" s="4" t="s">
        <v>227</v>
      </c>
      <c r="J171" s="4" t="s">
        <v>218</v>
      </c>
    </row>
    <row r="172" spans="1:10" hidden="1">
      <c r="A172" s="6" t="s">
        <v>13</v>
      </c>
      <c r="B172" s="6">
        <v>953</v>
      </c>
      <c r="C172" s="6" t="s">
        <v>32</v>
      </c>
      <c r="D172" s="6" t="s">
        <v>31</v>
      </c>
      <c r="E172" s="6" t="s">
        <v>220</v>
      </c>
      <c r="F172" s="5">
        <v>7.9992873682920324E-2</v>
      </c>
      <c r="G172" s="5">
        <v>1.3377920000000001</v>
      </c>
      <c r="H172" s="5">
        <v>1.086143893998746</v>
      </c>
      <c r="I172" s="4" t="s">
        <v>219</v>
      </c>
      <c r="J172" s="4" t="s">
        <v>218</v>
      </c>
    </row>
    <row r="173" spans="1:10" hidden="1">
      <c r="A173" s="6" t="s">
        <v>13</v>
      </c>
      <c r="B173" s="6">
        <v>360</v>
      </c>
      <c r="C173" s="6" t="s">
        <v>27</v>
      </c>
      <c r="D173" s="6" t="s">
        <v>26</v>
      </c>
      <c r="E173" s="6" t="s">
        <v>761</v>
      </c>
      <c r="F173" s="5">
        <v>-7.9642140115031443E-2</v>
      </c>
      <c r="G173" s="5">
        <v>0.82958999999999994</v>
      </c>
      <c r="H173" s="5">
        <v>1.0929405570461841</v>
      </c>
      <c r="I173" s="4" t="s">
        <v>760</v>
      </c>
      <c r="J173" s="4" t="s">
        <v>45</v>
      </c>
    </row>
    <row r="174" spans="1:10" hidden="1">
      <c r="A174" s="6" t="s">
        <v>13</v>
      </c>
      <c r="B174" s="6">
        <v>795</v>
      </c>
      <c r="C174" s="6" t="s">
        <v>32</v>
      </c>
      <c r="D174" s="6" t="s">
        <v>31</v>
      </c>
      <c r="E174" s="6" t="s">
        <v>1090</v>
      </c>
      <c r="F174" s="5">
        <v>-7.9618953250191624E-2</v>
      </c>
      <c r="G174" s="5">
        <v>0.95558200000000004</v>
      </c>
      <c r="H174" s="5">
        <v>1.010574677074628</v>
      </c>
      <c r="I174" s="4" t="s">
        <v>1089</v>
      </c>
      <c r="J174" s="4" t="s">
        <v>1048</v>
      </c>
    </row>
    <row r="175" spans="1:10" hidden="1">
      <c r="A175" s="6" t="s">
        <v>13</v>
      </c>
      <c r="B175" s="6">
        <v>802</v>
      </c>
      <c r="C175" s="6" t="s">
        <v>32</v>
      </c>
      <c r="D175" s="6" t="s">
        <v>31</v>
      </c>
      <c r="E175" s="6" t="s">
        <v>608</v>
      </c>
      <c r="F175" s="5">
        <v>-7.8812246544750469E-2</v>
      </c>
      <c r="G175" s="5">
        <v>0.62867600000000001</v>
      </c>
      <c r="H175" s="5">
        <v>1.03638285188002</v>
      </c>
      <c r="I175" s="4" t="s">
        <v>607</v>
      </c>
      <c r="J175" s="4" t="s">
        <v>336</v>
      </c>
    </row>
    <row r="176" spans="1:10" hidden="1">
      <c r="A176" s="6" t="s">
        <v>13</v>
      </c>
      <c r="B176" s="6">
        <v>405</v>
      </c>
      <c r="C176" s="6" t="s">
        <v>27</v>
      </c>
      <c r="D176" s="6" t="s">
        <v>26</v>
      </c>
      <c r="E176" s="6" t="s">
        <v>1200</v>
      </c>
      <c r="F176" s="5">
        <v>-7.8747787208904879E-2</v>
      </c>
      <c r="G176" s="5">
        <v>0.73629999999999995</v>
      </c>
      <c r="H176" s="5">
        <v>1.0391019520217011</v>
      </c>
      <c r="I176" s="4" t="s">
        <v>1199</v>
      </c>
      <c r="J176" s="4" t="s">
        <v>397</v>
      </c>
    </row>
    <row r="177" spans="1:10" hidden="1">
      <c r="A177" s="6" t="s">
        <v>13</v>
      </c>
      <c r="B177" s="6">
        <v>632</v>
      </c>
      <c r="C177" s="6" t="s">
        <v>27</v>
      </c>
      <c r="D177" s="6" t="s">
        <v>26</v>
      </c>
      <c r="E177" s="6" t="s">
        <v>315</v>
      </c>
      <c r="F177" s="5">
        <v>-7.7864500531360376E-2</v>
      </c>
      <c r="G177" s="5">
        <v>0.84762700000000002</v>
      </c>
      <c r="H177" s="5">
        <v>1.0073379501316639</v>
      </c>
      <c r="I177" s="4" t="s">
        <v>314</v>
      </c>
      <c r="J177" s="4" t="s">
        <v>313</v>
      </c>
    </row>
    <row r="178" spans="1:10" hidden="1">
      <c r="A178" s="6" t="s">
        <v>13</v>
      </c>
      <c r="B178" s="6">
        <v>183</v>
      </c>
      <c r="C178" s="6" t="s">
        <v>27</v>
      </c>
      <c r="D178" s="6" t="s">
        <v>26</v>
      </c>
      <c r="E178" s="6" t="s">
        <v>392</v>
      </c>
      <c r="F178" s="5">
        <v>-7.7756137855120186E-2</v>
      </c>
      <c r="G178" s="5">
        <v>0.55008500000000005</v>
      </c>
      <c r="H178" s="5">
        <v>1.0381805281845491</v>
      </c>
      <c r="I178" s="4" t="s">
        <v>391</v>
      </c>
      <c r="J178" s="4" t="s">
        <v>235</v>
      </c>
    </row>
    <row r="179" spans="1:10" hidden="1">
      <c r="A179" s="6" t="s">
        <v>13</v>
      </c>
      <c r="B179" s="6">
        <v>929</v>
      </c>
      <c r="C179" s="6" t="s">
        <v>32</v>
      </c>
      <c r="D179" s="6" t="s">
        <v>31</v>
      </c>
      <c r="E179" s="6" t="s">
        <v>984</v>
      </c>
      <c r="F179" s="5">
        <v>7.7594550860555195E-2</v>
      </c>
      <c r="G179" s="5">
        <v>0.81562100000000004</v>
      </c>
      <c r="H179" s="5">
        <v>1.0581007081126641</v>
      </c>
      <c r="I179" s="4" t="s">
        <v>983</v>
      </c>
      <c r="J179" s="4" t="s">
        <v>720</v>
      </c>
    </row>
    <row r="180" spans="1:10" hidden="1">
      <c r="A180" s="6" t="s">
        <v>13</v>
      </c>
      <c r="B180" s="6">
        <v>704</v>
      </c>
      <c r="C180" s="6" t="s">
        <v>27</v>
      </c>
      <c r="D180" s="6" t="s">
        <v>26</v>
      </c>
      <c r="E180" s="6" t="s">
        <v>1160</v>
      </c>
      <c r="F180" s="5">
        <v>7.7179140425716969E-2</v>
      </c>
      <c r="G180" s="5">
        <v>1.1606190000000001</v>
      </c>
      <c r="H180" s="5">
        <v>1.0423744540638551</v>
      </c>
      <c r="I180" s="4" t="s">
        <v>1159</v>
      </c>
      <c r="J180" s="4" t="s">
        <v>269</v>
      </c>
    </row>
    <row r="181" spans="1:10" hidden="1">
      <c r="A181" s="6" t="s">
        <v>13</v>
      </c>
      <c r="B181" s="6">
        <v>826</v>
      </c>
      <c r="C181" s="6" t="s">
        <v>32</v>
      </c>
      <c r="D181" s="6" t="s">
        <v>31</v>
      </c>
      <c r="E181" s="6" t="s">
        <v>734</v>
      </c>
      <c r="F181" s="5">
        <v>7.6553070835463879E-2</v>
      </c>
      <c r="G181" s="5">
        <v>0.78439399999999992</v>
      </c>
      <c r="H181" s="5">
        <v>1.027767614200862</v>
      </c>
      <c r="I181" s="4" t="s">
        <v>733</v>
      </c>
      <c r="J181" s="4" t="s">
        <v>720</v>
      </c>
    </row>
    <row r="182" spans="1:10" hidden="1">
      <c r="A182" s="6" t="s">
        <v>13</v>
      </c>
      <c r="B182" s="6">
        <v>195</v>
      </c>
      <c r="C182" s="6" t="s">
        <v>27</v>
      </c>
      <c r="D182" s="6" t="s">
        <v>26</v>
      </c>
      <c r="E182" s="6" t="s">
        <v>649</v>
      </c>
      <c r="F182" s="5">
        <v>-7.5939332671246612E-2</v>
      </c>
      <c r="G182" s="5">
        <v>0.59538100000000005</v>
      </c>
      <c r="H182" s="5">
        <v>1.0648717052061829</v>
      </c>
      <c r="I182" s="4" t="s">
        <v>648</v>
      </c>
      <c r="J182" s="4" t="s">
        <v>62</v>
      </c>
    </row>
    <row r="183" spans="1:10" hidden="1">
      <c r="A183" s="6" t="s">
        <v>13</v>
      </c>
      <c r="B183" s="6">
        <v>210</v>
      </c>
      <c r="C183" s="6" t="s">
        <v>27</v>
      </c>
      <c r="D183" s="6" t="s">
        <v>26</v>
      </c>
      <c r="E183" s="6" t="s">
        <v>866</v>
      </c>
      <c r="F183" s="5">
        <v>-7.529546841588608E-2</v>
      </c>
      <c r="G183" s="5">
        <v>0.59475699999999998</v>
      </c>
      <c r="H183" s="5">
        <v>1.018903513267698</v>
      </c>
      <c r="I183" s="4" t="s">
        <v>865</v>
      </c>
      <c r="J183" s="4" t="s">
        <v>857</v>
      </c>
    </row>
    <row r="184" spans="1:10" hidden="1">
      <c r="A184" s="6" t="s">
        <v>13</v>
      </c>
      <c r="B184" s="6">
        <v>258</v>
      </c>
      <c r="C184" s="6" t="s">
        <v>27</v>
      </c>
      <c r="D184" s="6" t="s">
        <v>26</v>
      </c>
      <c r="E184" s="6" t="s">
        <v>1206</v>
      </c>
      <c r="F184" s="5">
        <v>-7.5105774940240622E-2</v>
      </c>
      <c r="G184" s="5">
        <v>1.0258499999999999</v>
      </c>
      <c r="H184" s="5">
        <v>1.0465057397918089</v>
      </c>
      <c r="I184" s="4" t="s">
        <v>1205</v>
      </c>
      <c r="J184" s="4" t="s">
        <v>989</v>
      </c>
    </row>
    <row r="185" spans="1:10" hidden="1">
      <c r="A185" s="6" t="s">
        <v>13</v>
      </c>
      <c r="B185" s="6">
        <v>566</v>
      </c>
      <c r="C185" s="6" t="s">
        <v>27</v>
      </c>
      <c r="D185" s="6" t="s">
        <v>26</v>
      </c>
      <c r="E185" s="6" t="s">
        <v>1282</v>
      </c>
      <c r="F185" s="5">
        <v>-7.4800589677581741E-2</v>
      </c>
      <c r="G185" s="5">
        <v>0.74177099999999996</v>
      </c>
      <c r="H185" s="5">
        <v>1.0502319216754901</v>
      </c>
      <c r="I185" s="4" t="s">
        <v>1281</v>
      </c>
      <c r="J185" s="4" t="s">
        <v>765</v>
      </c>
    </row>
    <row r="186" spans="1:10" hidden="1">
      <c r="A186" s="6" t="s">
        <v>13</v>
      </c>
      <c r="B186" s="6">
        <v>521</v>
      </c>
      <c r="C186" s="6" t="s">
        <v>27</v>
      </c>
      <c r="D186" s="6" t="s">
        <v>26</v>
      </c>
      <c r="E186" s="6" t="s">
        <v>390</v>
      </c>
      <c r="F186" s="5">
        <v>-7.3487077261892256E-2</v>
      </c>
      <c r="G186" s="5">
        <v>0.72625699999999993</v>
      </c>
      <c r="H186" s="5">
        <v>1.035010396590873</v>
      </c>
      <c r="I186" s="4" t="s">
        <v>389</v>
      </c>
      <c r="J186" s="4" t="s">
        <v>388</v>
      </c>
    </row>
    <row r="187" spans="1:10" hidden="1">
      <c r="A187" s="6" t="s">
        <v>13</v>
      </c>
      <c r="B187" s="6">
        <v>893</v>
      </c>
      <c r="C187" s="6" t="s">
        <v>32</v>
      </c>
      <c r="D187" s="6" t="s">
        <v>31</v>
      </c>
      <c r="E187" s="6" t="s">
        <v>273</v>
      </c>
      <c r="F187" s="5">
        <v>-7.334034475380076E-2</v>
      </c>
      <c r="G187" s="5">
        <v>0.81447700000000001</v>
      </c>
      <c r="H187" s="5">
        <v>1.0545747176361271</v>
      </c>
      <c r="I187" s="4" t="s">
        <v>272</v>
      </c>
      <c r="J187" s="4" t="s">
        <v>199</v>
      </c>
    </row>
    <row r="188" spans="1:10" hidden="1">
      <c r="A188" s="6" t="s">
        <v>13</v>
      </c>
      <c r="B188" s="6">
        <v>402</v>
      </c>
      <c r="C188" s="6" t="s">
        <v>27</v>
      </c>
      <c r="D188" s="6" t="s">
        <v>26</v>
      </c>
      <c r="E188" s="6" t="s">
        <v>240</v>
      </c>
      <c r="F188" s="5">
        <v>-7.2086335169809251E-2</v>
      </c>
      <c r="G188" s="5">
        <v>0.76231199999999999</v>
      </c>
      <c r="H188" s="5">
        <v>1.089325293765425</v>
      </c>
      <c r="I188" s="4" t="s">
        <v>239</v>
      </c>
      <c r="J188" s="4" t="s">
        <v>238</v>
      </c>
    </row>
    <row r="189" spans="1:10" hidden="1">
      <c r="A189" s="6" t="s">
        <v>13</v>
      </c>
      <c r="B189" s="6">
        <v>824</v>
      </c>
      <c r="C189" s="6" t="s">
        <v>32</v>
      </c>
      <c r="D189" s="6" t="s">
        <v>31</v>
      </c>
      <c r="E189" s="6" t="s">
        <v>181</v>
      </c>
      <c r="F189" s="5">
        <v>7.1076108896542506E-2</v>
      </c>
      <c r="G189" s="5">
        <v>1.2415639999999999</v>
      </c>
      <c r="H189" s="5">
        <v>1.0293285010974711</v>
      </c>
      <c r="I189" s="4" t="s">
        <v>180</v>
      </c>
      <c r="J189" s="4" t="s">
        <v>33</v>
      </c>
    </row>
    <row r="190" spans="1:10" hidden="1">
      <c r="A190" s="6" t="s">
        <v>13</v>
      </c>
      <c r="B190" s="6">
        <v>756</v>
      </c>
      <c r="C190" s="6" t="s">
        <v>32</v>
      </c>
      <c r="D190" s="6" t="s">
        <v>31</v>
      </c>
      <c r="E190" s="6" t="s">
        <v>201</v>
      </c>
      <c r="F190" s="5">
        <v>-7.0251011337157901E-2</v>
      </c>
      <c r="G190" s="5">
        <v>0.88504500000000008</v>
      </c>
      <c r="H190" s="5">
        <v>1.0895335757206139</v>
      </c>
      <c r="I190" s="4" t="s">
        <v>200</v>
      </c>
      <c r="J190" s="4" t="s">
        <v>199</v>
      </c>
    </row>
    <row r="191" spans="1:10" hidden="1">
      <c r="A191" s="6" t="s">
        <v>13</v>
      </c>
      <c r="B191" s="6">
        <v>211</v>
      </c>
      <c r="C191" s="6" t="s">
        <v>27</v>
      </c>
      <c r="D191" s="6" t="s">
        <v>26</v>
      </c>
      <c r="E191" s="6" t="s">
        <v>350</v>
      </c>
      <c r="F191" s="5">
        <v>6.9958706272768442E-2</v>
      </c>
      <c r="G191" s="5">
        <v>1.0238389999999999</v>
      </c>
      <c r="H191" s="5">
        <v>1.1098195913608531</v>
      </c>
      <c r="I191" s="4" t="s">
        <v>349</v>
      </c>
      <c r="J191" s="4" t="s">
        <v>235</v>
      </c>
    </row>
    <row r="192" spans="1:10" hidden="1">
      <c r="A192" s="6" t="s">
        <v>13</v>
      </c>
      <c r="B192" s="6">
        <v>886</v>
      </c>
      <c r="C192" s="6" t="s">
        <v>32</v>
      </c>
      <c r="D192" s="6" t="s">
        <v>31</v>
      </c>
      <c r="E192" s="6" t="s">
        <v>323</v>
      </c>
      <c r="F192" s="5">
        <v>6.9456082012386719E-2</v>
      </c>
      <c r="G192" s="5">
        <v>1.220097</v>
      </c>
      <c r="H192" s="5">
        <v>1.062752969305476</v>
      </c>
      <c r="I192" s="4" t="s">
        <v>322</v>
      </c>
      <c r="J192" s="4" t="s">
        <v>321</v>
      </c>
    </row>
    <row r="193" spans="1:10" hidden="1">
      <c r="A193" s="6" t="s">
        <v>13</v>
      </c>
      <c r="B193" s="6">
        <v>396</v>
      </c>
      <c r="C193" s="6" t="s">
        <v>27</v>
      </c>
      <c r="D193" s="6" t="s">
        <v>26</v>
      </c>
      <c r="E193" s="6" t="s">
        <v>268</v>
      </c>
      <c r="F193" s="5">
        <v>-6.8559747898175621E-2</v>
      </c>
      <c r="G193" s="5">
        <v>0.70508000000000004</v>
      </c>
      <c r="H193" s="5">
        <v>1.0660225638472409</v>
      </c>
      <c r="I193" s="4" t="s">
        <v>267</v>
      </c>
      <c r="J193" s="4" t="s">
        <v>238</v>
      </c>
    </row>
    <row r="194" spans="1:10" hidden="1">
      <c r="A194" s="6" t="s">
        <v>13</v>
      </c>
      <c r="B194" s="6">
        <v>715</v>
      </c>
      <c r="C194" s="6" t="s">
        <v>27</v>
      </c>
      <c r="D194" s="6" t="s">
        <v>26</v>
      </c>
      <c r="E194" s="6" t="s">
        <v>687</v>
      </c>
      <c r="F194" s="5">
        <v>6.7620341281492399E-2</v>
      </c>
      <c r="G194" s="5">
        <v>1.281881</v>
      </c>
      <c r="H194" s="5">
        <v>1.0576313857084021</v>
      </c>
      <c r="I194" s="4" t="s">
        <v>686</v>
      </c>
      <c r="J194" s="4" t="s">
        <v>582</v>
      </c>
    </row>
    <row r="195" spans="1:10" hidden="1">
      <c r="A195" s="6" t="s">
        <v>13</v>
      </c>
      <c r="B195" s="6">
        <v>403</v>
      </c>
      <c r="C195" s="6" t="s">
        <v>27</v>
      </c>
      <c r="D195" s="6" t="s">
        <v>26</v>
      </c>
      <c r="E195" s="6" t="s">
        <v>399</v>
      </c>
      <c r="F195" s="5">
        <v>-6.4076950168841074E-2</v>
      </c>
      <c r="G195" s="5">
        <v>0.71367100000000006</v>
      </c>
      <c r="H195" s="5">
        <v>1.062542924344533</v>
      </c>
      <c r="I195" s="4" t="s">
        <v>398</v>
      </c>
      <c r="J195" s="4" t="s">
        <v>397</v>
      </c>
    </row>
    <row r="196" spans="1:10" hidden="1">
      <c r="A196" s="6" t="s">
        <v>13</v>
      </c>
      <c r="B196" s="6">
        <v>881</v>
      </c>
      <c r="C196" s="6" t="s">
        <v>32</v>
      </c>
      <c r="D196" s="6" t="s">
        <v>31</v>
      </c>
      <c r="E196" s="6" t="s">
        <v>308</v>
      </c>
      <c r="F196" s="5">
        <v>6.3609930177844581E-2</v>
      </c>
      <c r="G196" s="5">
        <v>1.0975630000000001</v>
      </c>
      <c r="H196" s="5">
        <v>1.022629925250415</v>
      </c>
      <c r="I196" s="4" t="s">
        <v>307</v>
      </c>
      <c r="J196" s="4" t="s">
        <v>209</v>
      </c>
    </row>
    <row r="197" spans="1:10" hidden="1">
      <c r="A197" s="6" t="s">
        <v>13</v>
      </c>
      <c r="B197" s="6">
        <v>866</v>
      </c>
      <c r="C197" s="6" t="s">
        <v>32</v>
      </c>
      <c r="D197" s="6" t="s">
        <v>31</v>
      </c>
      <c r="E197" s="6" t="s">
        <v>581</v>
      </c>
      <c r="F197" s="5">
        <v>-6.3291032549979906E-2</v>
      </c>
      <c r="G197" s="5">
        <v>0.88290100000000005</v>
      </c>
      <c r="H197" s="5">
        <v>1.0460393057914781</v>
      </c>
      <c r="I197" s="4" t="s">
        <v>580</v>
      </c>
      <c r="J197" s="4" t="s">
        <v>79</v>
      </c>
    </row>
    <row r="198" spans="1:10" hidden="1">
      <c r="A198" s="6" t="s">
        <v>13</v>
      </c>
      <c r="B198" s="6">
        <v>388</v>
      </c>
      <c r="C198" s="6" t="s">
        <v>27</v>
      </c>
      <c r="D198" s="6" t="s">
        <v>26</v>
      </c>
      <c r="E198" s="6" t="s">
        <v>1109</v>
      </c>
      <c r="F198" s="5">
        <v>-6.2601835263394592E-2</v>
      </c>
      <c r="G198" s="5">
        <v>0.98974399999999996</v>
      </c>
      <c r="H198" s="5">
        <v>1.014879852632812</v>
      </c>
      <c r="I198" s="4" t="s">
        <v>1108</v>
      </c>
      <c r="J198" s="4" t="s">
        <v>533</v>
      </c>
    </row>
    <row r="199" spans="1:10" hidden="1">
      <c r="A199" s="6" t="s">
        <v>13</v>
      </c>
      <c r="B199" s="6">
        <v>695</v>
      </c>
      <c r="C199" s="6" t="s">
        <v>27</v>
      </c>
      <c r="D199" s="6" t="s">
        <v>26</v>
      </c>
      <c r="E199" s="6" t="s">
        <v>991</v>
      </c>
      <c r="F199" s="5">
        <v>6.1786328037826473E-2</v>
      </c>
      <c r="G199" s="5">
        <v>1.048278</v>
      </c>
      <c r="H199" s="5">
        <v>1.009095655391554</v>
      </c>
      <c r="I199" s="4" t="s">
        <v>990</v>
      </c>
      <c r="J199" s="4" t="s">
        <v>989</v>
      </c>
    </row>
    <row r="200" spans="1:10" hidden="1">
      <c r="A200" s="6" t="s">
        <v>13</v>
      </c>
      <c r="B200" s="6">
        <v>917</v>
      </c>
      <c r="C200" s="6" t="s">
        <v>32</v>
      </c>
      <c r="D200" s="6" t="s">
        <v>31</v>
      </c>
      <c r="E200" s="6" t="s">
        <v>157</v>
      </c>
      <c r="F200" s="5">
        <v>-6.1061584041688523E-2</v>
      </c>
      <c r="G200" s="5">
        <v>0.93037300000000001</v>
      </c>
      <c r="H200" s="5">
        <v>1.023299575454548</v>
      </c>
      <c r="I200" s="4" t="s">
        <v>156</v>
      </c>
      <c r="J200" s="4" t="s">
        <v>155</v>
      </c>
    </row>
    <row r="201" spans="1:10" hidden="1">
      <c r="A201" s="6" t="s">
        <v>13</v>
      </c>
      <c r="B201" s="6">
        <v>803</v>
      </c>
      <c r="C201" s="6" t="s">
        <v>32</v>
      </c>
      <c r="D201" s="6" t="s">
        <v>31</v>
      </c>
      <c r="E201" s="6" t="s">
        <v>579</v>
      </c>
      <c r="F201" s="5">
        <v>-6.0477530174170173E-2</v>
      </c>
      <c r="G201" s="5">
        <v>0.87161100000000002</v>
      </c>
      <c r="H201" s="5">
        <v>1.028337463305272</v>
      </c>
      <c r="I201" s="4" t="s">
        <v>578</v>
      </c>
      <c r="J201" s="4" t="s">
        <v>199</v>
      </c>
    </row>
    <row r="202" spans="1:10" hidden="1">
      <c r="A202" s="6" t="s">
        <v>13</v>
      </c>
      <c r="B202" s="6">
        <v>784</v>
      </c>
      <c r="C202" s="6" t="s">
        <v>32</v>
      </c>
      <c r="D202" s="6" t="s">
        <v>31</v>
      </c>
      <c r="E202" s="6" t="s">
        <v>538</v>
      </c>
      <c r="F202" s="5">
        <v>6.0379659900384082E-2</v>
      </c>
      <c r="G202" s="5">
        <v>1.0725899999999999</v>
      </c>
      <c r="H202" s="5">
        <v>1.0206885631989659</v>
      </c>
      <c r="I202" s="4" t="s">
        <v>537</v>
      </c>
      <c r="J202" s="4" t="s">
        <v>536</v>
      </c>
    </row>
    <row r="203" spans="1:10" hidden="1">
      <c r="A203" s="6" t="s">
        <v>13</v>
      </c>
      <c r="B203" s="6">
        <v>942</v>
      </c>
      <c r="C203" s="6" t="s">
        <v>32</v>
      </c>
      <c r="D203" s="6" t="s">
        <v>31</v>
      </c>
      <c r="E203" s="6" t="s">
        <v>423</v>
      </c>
      <c r="F203" s="5">
        <v>5.8868629901728413E-2</v>
      </c>
      <c r="G203" s="5">
        <v>1.2355119999999999</v>
      </c>
      <c r="H203" s="5">
        <v>1.0239286038764821</v>
      </c>
      <c r="I203" s="4" t="s">
        <v>422</v>
      </c>
      <c r="J203" s="4" t="s">
        <v>92</v>
      </c>
    </row>
    <row r="204" spans="1:10" hidden="1">
      <c r="A204" s="6" t="s">
        <v>13</v>
      </c>
      <c r="B204" s="6">
        <v>755</v>
      </c>
      <c r="C204" s="6" t="s">
        <v>32</v>
      </c>
      <c r="D204" s="6" t="s">
        <v>31</v>
      </c>
      <c r="E204" s="6" t="s">
        <v>1084</v>
      </c>
      <c r="F204" s="5">
        <v>5.8147659803772067E-2</v>
      </c>
      <c r="G204" s="5">
        <v>1.28345</v>
      </c>
      <c r="H204" s="5">
        <v>1.0273424458145179</v>
      </c>
      <c r="I204" s="4" t="s">
        <v>1083</v>
      </c>
      <c r="J204" s="4" t="s">
        <v>79</v>
      </c>
    </row>
    <row r="205" spans="1:10" hidden="1">
      <c r="A205" s="6" t="s">
        <v>13</v>
      </c>
      <c r="B205" s="6">
        <v>910</v>
      </c>
      <c r="C205" s="6" t="s">
        <v>32</v>
      </c>
      <c r="D205" s="6" t="s">
        <v>31</v>
      </c>
      <c r="E205" s="6" t="s">
        <v>1066</v>
      </c>
      <c r="F205" s="5">
        <v>-5.7828244888987843E-2</v>
      </c>
      <c r="G205" s="5">
        <v>0.84964200000000001</v>
      </c>
      <c r="H205" s="5">
        <v>1.147520079199545</v>
      </c>
      <c r="I205" s="4" t="s">
        <v>1065</v>
      </c>
      <c r="J205" s="4" t="s">
        <v>376</v>
      </c>
    </row>
    <row r="206" spans="1:10" hidden="1">
      <c r="A206" s="6" t="s">
        <v>13</v>
      </c>
      <c r="B206" s="6">
        <v>584</v>
      </c>
      <c r="C206" s="6" t="s">
        <v>27</v>
      </c>
      <c r="D206" s="6" t="s">
        <v>26</v>
      </c>
      <c r="E206" s="6" t="s">
        <v>138</v>
      </c>
      <c r="F206" s="5">
        <v>-5.6990104045532217E-2</v>
      </c>
      <c r="G206" s="5">
        <v>0.84899099999999994</v>
      </c>
      <c r="H206" s="5">
        <v>1.132272180936212</v>
      </c>
      <c r="I206" s="4" t="s">
        <v>137</v>
      </c>
      <c r="J206" s="4" t="s">
        <v>136</v>
      </c>
    </row>
    <row r="207" spans="1:10" hidden="1">
      <c r="A207" s="6" t="s">
        <v>13</v>
      </c>
      <c r="B207" s="6">
        <v>660</v>
      </c>
      <c r="C207" s="6" t="s">
        <v>27</v>
      </c>
      <c r="D207" s="6" t="s">
        <v>26</v>
      </c>
      <c r="E207" s="6" t="s">
        <v>1280</v>
      </c>
      <c r="F207" s="5">
        <v>-5.63215199983799E-2</v>
      </c>
      <c r="G207" s="5">
        <v>0.68248699999999995</v>
      </c>
      <c r="H207" s="5">
        <v>1.034311321319886</v>
      </c>
      <c r="I207" s="4" t="s">
        <v>1279</v>
      </c>
      <c r="J207" s="4" t="s">
        <v>1222</v>
      </c>
    </row>
    <row r="208" spans="1:10" hidden="1">
      <c r="A208" s="6" t="s">
        <v>13</v>
      </c>
      <c r="B208" s="6">
        <v>560</v>
      </c>
      <c r="C208" s="6" t="s">
        <v>27</v>
      </c>
      <c r="D208" s="6" t="s">
        <v>26</v>
      </c>
      <c r="E208" s="6" t="s">
        <v>213</v>
      </c>
      <c r="F208" s="5">
        <v>-5.5577256194641621E-2</v>
      </c>
      <c r="G208" s="5">
        <v>0.92039000000000004</v>
      </c>
      <c r="H208" s="5">
        <v>1.3544885090053229</v>
      </c>
      <c r="I208" s="4" t="s">
        <v>212</v>
      </c>
      <c r="J208" s="4" t="s">
        <v>105</v>
      </c>
    </row>
    <row r="209" spans="1:10" hidden="1">
      <c r="A209" s="6" t="s">
        <v>13</v>
      </c>
      <c r="B209" s="6">
        <v>637</v>
      </c>
      <c r="C209" s="6" t="s">
        <v>27</v>
      </c>
      <c r="D209" s="6" t="s">
        <v>26</v>
      </c>
      <c r="E209" s="6" t="s">
        <v>1099</v>
      </c>
      <c r="F209" s="5">
        <v>5.4745488658756503E-2</v>
      </c>
      <c r="G209" s="5">
        <v>1.2589349999999999</v>
      </c>
      <c r="H209" s="5">
        <v>1.0160686423090379</v>
      </c>
      <c r="I209" s="4" t="s">
        <v>1098</v>
      </c>
      <c r="J209" s="4" t="s">
        <v>544</v>
      </c>
    </row>
    <row r="210" spans="1:10" hidden="1">
      <c r="A210" s="6" t="s">
        <v>13</v>
      </c>
      <c r="B210" s="6">
        <v>196</v>
      </c>
      <c r="C210" s="6" t="s">
        <v>27</v>
      </c>
      <c r="D210" s="6" t="s">
        <v>26</v>
      </c>
      <c r="E210" s="6" t="s">
        <v>171</v>
      </c>
      <c r="F210" s="5">
        <v>-5.2859643952552243E-2</v>
      </c>
      <c r="G210" s="5">
        <v>0.69215199999999999</v>
      </c>
      <c r="H210" s="5">
        <v>1.102728119690088</v>
      </c>
      <c r="I210" s="4" t="s">
        <v>170</v>
      </c>
      <c r="J210" s="4" t="s">
        <v>62</v>
      </c>
    </row>
    <row r="211" spans="1:10" hidden="1">
      <c r="A211" s="6" t="s">
        <v>13</v>
      </c>
      <c r="B211" s="6">
        <v>522</v>
      </c>
      <c r="C211" s="6" t="s">
        <v>27</v>
      </c>
      <c r="D211" s="6" t="s">
        <v>26</v>
      </c>
      <c r="E211" s="6" t="s">
        <v>261</v>
      </c>
      <c r="F211" s="5">
        <v>-5.1829570384474173E-2</v>
      </c>
      <c r="G211" s="5">
        <v>0.89486900000000003</v>
      </c>
      <c r="H211" s="5">
        <v>1.13548247073048</v>
      </c>
      <c r="I211" s="4" t="s">
        <v>260</v>
      </c>
      <c r="J211" s="4" t="s">
        <v>259</v>
      </c>
    </row>
    <row r="212" spans="1:10" hidden="1">
      <c r="A212" s="6" t="s">
        <v>13</v>
      </c>
      <c r="B212" s="6">
        <v>682</v>
      </c>
      <c r="C212" s="6" t="s">
        <v>27</v>
      </c>
      <c r="D212" s="6" t="s">
        <v>26</v>
      </c>
      <c r="E212" s="6" t="s">
        <v>234</v>
      </c>
      <c r="F212" s="5">
        <v>5.0758576523768167E-2</v>
      </c>
      <c r="G212" s="5">
        <v>1.0821460000000001</v>
      </c>
      <c r="H212" s="5">
        <v>1.1460621227903911</v>
      </c>
      <c r="I212" s="4" t="s">
        <v>233</v>
      </c>
      <c r="J212" s="4" t="s">
        <v>187</v>
      </c>
    </row>
    <row r="213" spans="1:10" hidden="1">
      <c r="A213" s="6" t="s">
        <v>13</v>
      </c>
      <c r="B213" s="6">
        <v>174</v>
      </c>
      <c r="C213" s="6" t="s">
        <v>27</v>
      </c>
      <c r="D213" s="6" t="s">
        <v>26</v>
      </c>
      <c r="E213" s="6" t="s">
        <v>775</v>
      </c>
      <c r="F213" s="5">
        <v>-5.063217831198337E-2</v>
      </c>
      <c r="G213" s="5">
        <v>0.97175400000000001</v>
      </c>
      <c r="H213" s="5">
        <v>1.119292202524319</v>
      </c>
      <c r="I213" s="4" t="s">
        <v>774</v>
      </c>
      <c r="J213" s="4" t="s">
        <v>71</v>
      </c>
    </row>
    <row r="214" spans="1:10" hidden="1">
      <c r="A214" s="6" t="s">
        <v>13</v>
      </c>
      <c r="B214" s="6">
        <v>579</v>
      </c>
      <c r="C214" s="6" t="s">
        <v>27</v>
      </c>
      <c r="D214" s="6" t="s">
        <v>26</v>
      </c>
      <c r="E214" s="6" t="s">
        <v>154</v>
      </c>
      <c r="F214" s="5">
        <v>-4.9581856403939167E-2</v>
      </c>
      <c r="G214" s="5">
        <v>0.84697600000000006</v>
      </c>
      <c r="H214" s="5">
        <v>1.2710684046276359</v>
      </c>
      <c r="I214" s="4" t="s">
        <v>153</v>
      </c>
      <c r="J214" s="4" t="s">
        <v>136</v>
      </c>
    </row>
    <row r="215" spans="1:10" hidden="1">
      <c r="A215" s="6" t="s">
        <v>13</v>
      </c>
      <c r="B215" s="6">
        <v>891</v>
      </c>
      <c r="C215" s="6" t="s">
        <v>32</v>
      </c>
      <c r="D215" s="6" t="s">
        <v>31</v>
      </c>
      <c r="E215" s="6" t="s">
        <v>870</v>
      </c>
      <c r="F215" s="5">
        <v>4.885012835364759E-2</v>
      </c>
      <c r="G215" s="5">
        <v>1.3037160000000001</v>
      </c>
      <c r="H215" s="5">
        <v>1.03080535764943</v>
      </c>
      <c r="I215" s="4" t="s">
        <v>869</v>
      </c>
      <c r="J215" s="4" t="s">
        <v>48</v>
      </c>
    </row>
    <row r="216" spans="1:10" hidden="1">
      <c r="A216" s="6" t="s">
        <v>13</v>
      </c>
      <c r="B216" s="6">
        <v>1002</v>
      </c>
      <c r="C216" s="6" t="s">
        <v>32</v>
      </c>
      <c r="D216" s="6" t="s">
        <v>31</v>
      </c>
      <c r="E216" s="6" t="s">
        <v>1082</v>
      </c>
      <c r="F216" s="5">
        <v>4.8067277178983972E-2</v>
      </c>
      <c r="G216" s="5">
        <v>1.2528699999999999</v>
      </c>
      <c r="H216" s="5">
        <v>1.021133779448383</v>
      </c>
      <c r="I216" s="4" t="s">
        <v>1081</v>
      </c>
      <c r="J216" s="4" t="s">
        <v>1080</v>
      </c>
    </row>
    <row r="217" spans="1:10" hidden="1">
      <c r="A217" s="6" t="s">
        <v>13</v>
      </c>
      <c r="B217" s="6">
        <v>431</v>
      </c>
      <c r="C217" s="6" t="s">
        <v>27</v>
      </c>
      <c r="D217" s="6" t="s">
        <v>26</v>
      </c>
      <c r="E217" s="6" t="s">
        <v>1192</v>
      </c>
      <c r="F217" s="5">
        <v>4.7291364334269857E-2</v>
      </c>
      <c r="G217" s="5">
        <v>1.2391779999999999</v>
      </c>
      <c r="H217" s="5">
        <v>1.0346247974174261</v>
      </c>
      <c r="I217" s="4" t="s">
        <v>1191</v>
      </c>
      <c r="J217" s="4" t="s">
        <v>243</v>
      </c>
    </row>
    <row r="218" spans="1:10" hidden="1">
      <c r="A218" s="6" t="s">
        <v>13</v>
      </c>
      <c r="B218" s="6">
        <v>713</v>
      </c>
      <c r="C218" s="6" t="s">
        <v>27</v>
      </c>
      <c r="D218" s="6" t="s">
        <v>26</v>
      </c>
      <c r="E218" s="6" t="s">
        <v>777</v>
      </c>
      <c r="F218" s="5">
        <v>4.6962592355747422E-2</v>
      </c>
      <c r="G218" s="5">
        <v>1.016696</v>
      </c>
      <c r="H218" s="5">
        <v>1.105997237303856</v>
      </c>
      <c r="I218" s="4" t="s">
        <v>776</v>
      </c>
      <c r="J218" s="4" t="s">
        <v>582</v>
      </c>
    </row>
    <row r="219" spans="1:10" hidden="1">
      <c r="A219" s="6" t="s">
        <v>13</v>
      </c>
      <c r="B219" s="6">
        <v>1009</v>
      </c>
      <c r="C219" s="6" t="s">
        <v>32</v>
      </c>
      <c r="D219" s="6" t="s">
        <v>31</v>
      </c>
      <c r="E219" s="6" t="s">
        <v>1093</v>
      </c>
      <c r="F219" s="5">
        <v>4.6009084857402183E-2</v>
      </c>
      <c r="G219" s="5">
        <v>1.17811</v>
      </c>
      <c r="H219" s="5">
        <v>1.0598464309559199</v>
      </c>
      <c r="I219" s="4" t="s">
        <v>1092</v>
      </c>
      <c r="J219" s="4" t="s">
        <v>1091</v>
      </c>
    </row>
    <row r="220" spans="1:10" hidden="1">
      <c r="A220" s="6" t="s">
        <v>13</v>
      </c>
      <c r="B220" s="6">
        <v>763</v>
      </c>
      <c r="C220" s="6" t="s">
        <v>32</v>
      </c>
      <c r="D220" s="6" t="s">
        <v>31</v>
      </c>
      <c r="E220" s="6" t="s">
        <v>149</v>
      </c>
      <c r="F220" s="5">
        <v>4.4700225983719977E-2</v>
      </c>
      <c r="G220" s="5">
        <v>1.2090860000000001</v>
      </c>
      <c r="H220" s="5">
        <v>1.0337041590125089</v>
      </c>
      <c r="I220" s="4" t="s">
        <v>148</v>
      </c>
      <c r="J220" s="4" t="s">
        <v>147</v>
      </c>
    </row>
    <row r="221" spans="1:10" hidden="1">
      <c r="A221" s="6" t="s">
        <v>13</v>
      </c>
      <c r="B221" s="6">
        <v>789</v>
      </c>
      <c r="C221" s="6" t="s">
        <v>32</v>
      </c>
      <c r="D221" s="6" t="s">
        <v>31</v>
      </c>
      <c r="E221" s="6" t="s">
        <v>1331</v>
      </c>
      <c r="F221" s="5">
        <v>-4.4110687454636283E-2</v>
      </c>
      <c r="G221" s="5">
        <v>0.95683600000000002</v>
      </c>
      <c r="H221" s="5">
        <v>1.019721570121495</v>
      </c>
      <c r="I221" s="4" t="s">
        <v>1330</v>
      </c>
      <c r="J221" s="4" t="s">
        <v>155</v>
      </c>
    </row>
    <row r="222" spans="1:10" hidden="1">
      <c r="A222" s="6" t="s">
        <v>13</v>
      </c>
      <c r="B222" s="6">
        <v>380</v>
      </c>
      <c r="C222" s="6" t="s">
        <v>27</v>
      </c>
      <c r="D222" s="6" t="s">
        <v>26</v>
      </c>
      <c r="E222" s="6" t="s">
        <v>1105</v>
      </c>
      <c r="F222" s="5">
        <v>-4.4061409098671601E-2</v>
      </c>
      <c r="G222" s="5">
        <v>0.90013600000000005</v>
      </c>
      <c r="H222" s="5">
        <v>1.160239553348277</v>
      </c>
      <c r="I222" s="4" t="s">
        <v>1104</v>
      </c>
      <c r="J222" s="4" t="s">
        <v>1103</v>
      </c>
    </row>
    <row r="223" spans="1:10" hidden="1">
      <c r="A223" s="6" t="s">
        <v>13</v>
      </c>
      <c r="B223" s="6">
        <v>155</v>
      </c>
      <c r="C223" s="6" t="s">
        <v>27</v>
      </c>
      <c r="D223" s="6" t="s">
        <v>26</v>
      </c>
      <c r="E223" s="6" t="s">
        <v>532</v>
      </c>
      <c r="F223" s="5">
        <v>-4.2722373333665423E-2</v>
      </c>
      <c r="G223" s="5">
        <v>1.0815969999999999</v>
      </c>
      <c r="H223" s="5">
        <v>1.071468922096241</v>
      </c>
      <c r="I223" s="4" t="s">
        <v>531</v>
      </c>
      <c r="J223" s="4" t="s">
        <v>530</v>
      </c>
    </row>
    <row r="224" spans="1:10" hidden="1">
      <c r="A224" s="6" t="s">
        <v>13</v>
      </c>
      <c r="B224" s="6">
        <v>547</v>
      </c>
      <c r="C224" s="6" t="s">
        <v>27</v>
      </c>
      <c r="D224" s="6" t="s">
        <v>26</v>
      </c>
      <c r="E224" s="6" t="s">
        <v>638</v>
      </c>
      <c r="F224" s="5">
        <v>-4.1820274876215452E-2</v>
      </c>
      <c r="G224" s="5">
        <v>0.86206900000000009</v>
      </c>
      <c r="H224" s="5">
        <v>1.0973407652976539</v>
      </c>
      <c r="I224" s="4" t="s">
        <v>637</v>
      </c>
      <c r="J224" s="4" t="s">
        <v>117</v>
      </c>
    </row>
    <row r="225" spans="1:10" hidden="1">
      <c r="A225" s="6" t="s">
        <v>13</v>
      </c>
      <c r="B225" s="6">
        <v>0</v>
      </c>
      <c r="F225" s="5">
        <v>-4.1730989811826602E-2</v>
      </c>
      <c r="I225" s="4" t="s">
        <v>521</v>
      </c>
      <c r="J225" s="4" t="s">
        <v>521</v>
      </c>
    </row>
    <row r="226" spans="1:10" hidden="1">
      <c r="A226" s="6" t="s">
        <v>13</v>
      </c>
      <c r="B226" s="6">
        <v>194</v>
      </c>
      <c r="C226" s="6" t="s">
        <v>27</v>
      </c>
      <c r="D226" s="6" t="s">
        <v>26</v>
      </c>
      <c r="E226" s="6" t="s">
        <v>586</v>
      </c>
      <c r="F226" s="5">
        <v>-4.1448336020596582E-2</v>
      </c>
      <c r="G226" s="5">
        <v>0.86484699999999992</v>
      </c>
      <c r="H226" s="5">
        <v>1.156084281992275</v>
      </c>
      <c r="I226" s="4" t="s">
        <v>585</v>
      </c>
      <c r="J226" s="4" t="s">
        <v>62</v>
      </c>
    </row>
    <row r="227" spans="1:10" hidden="1">
      <c r="A227" s="6" t="s">
        <v>13</v>
      </c>
      <c r="B227" s="6">
        <v>563</v>
      </c>
      <c r="C227" s="6" t="s">
        <v>27</v>
      </c>
      <c r="D227" s="6" t="s">
        <v>26</v>
      </c>
      <c r="E227" s="6" t="s">
        <v>107</v>
      </c>
      <c r="F227" s="5">
        <v>-4.1234555339177012E-2</v>
      </c>
      <c r="G227" s="5">
        <v>0.912937</v>
      </c>
      <c r="H227" s="5">
        <v>1.2483059016990421</v>
      </c>
      <c r="I227" s="4" t="s">
        <v>106</v>
      </c>
      <c r="J227" s="4" t="s">
        <v>105</v>
      </c>
    </row>
    <row r="228" spans="1:10" hidden="1">
      <c r="A228" s="6" t="s">
        <v>13</v>
      </c>
      <c r="B228" s="6">
        <v>486</v>
      </c>
      <c r="C228" s="6" t="s">
        <v>27</v>
      </c>
      <c r="D228" s="6" t="s">
        <v>26</v>
      </c>
      <c r="E228" s="6" t="s">
        <v>840</v>
      </c>
      <c r="F228" s="5">
        <v>-4.0627439919929807E-2</v>
      </c>
      <c r="G228" s="5">
        <v>0.92032800000000003</v>
      </c>
      <c r="H228" s="5">
        <v>1.0740836275100381</v>
      </c>
      <c r="I228" s="4" t="s">
        <v>839</v>
      </c>
      <c r="J228" s="4" t="s">
        <v>570</v>
      </c>
    </row>
    <row r="229" spans="1:10" hidden="1">
      <c r="A229" s="6" t="s">
        <v>13</v>
      </c>
      <c r="B229" s="6">
        <v>758</v>
      </c>
      <c r="C229" s="6" t="s">
        <v>32</v>
      </c>
      <c r="D229" s="6" t="s">
        <v>31</v>
      </c>
      <c r="E229" s="6" t="s">
        <v>529</v>
      </c>
      <c r="F229" s="5">
        <v>-4.0404855397345722E-2</v>
      </c>
      <c r="G229" s="5">
        <v>1.142684</v>
      </c>
      <c r="H229" s="5">
        <v>1.1081157236185979</v>
      </c>
      <c r="I229" s="4" t="s">
        <v>528</v>
      </c>
      <c r="J229" s="4" t="s">
        <v>147</v>
      </c>
    </row>
    <row r="230" spans="1:10" hidden="1">
      <c r="A230" s="6" t="s">
        <v>13</v>
      </c>
      <c r="B230" s="6">
        <v>822</v>
      </c>
      <c r="C230" s="6" t="s">
        <v>32</v>
      </c>
      <c r="D230" s="6" t="s">
        <v>31</v>
      </c>
      <c r="E230" s="6" t="s">
        <v>222</v>
      </c>
      <c r="F230" s="5">
        <v>3.9919664563360303E-2</v>
      </c>
      <c r="G230" s="5">
        <v>1.1816279999999999</v>
      </c>
      <c r="H230" s="5">
        <v>1.045683788043914</v>
      </c>
      <c r="I230" s="4" t="s">
        <v>221</v>
      </c>
      <c r="J230" s="4" t="s">
        <v>33</v>
      </c>
    </row>
    <row r="231" spans="1:10" hidden="1">
      <c r="A231" s="6" t="s">
        <v>13</v>
      </c>
      <c r="B231" s="6">
        <v>556</v>
      </c>
      <c r="C231" s="6" t="s">
        <v>27</v>
      </c>
      <c r="D231" s="6" t="s">
        <v>26</v>
      </c>
      <c r="E231" s="6" t="s">
        <v>1162</v>
      </c>
      <c r="F231" s="5">
        <v>-3.9051086361658778E-2</v>
      </c>
      <c r="G231" s="5">
        <v>0.97118700000000002</v>
      </c>
      <c r="H231" s="5">
        <v>1.2011712824221781</v>
      </c>
      <c r="I231" s="4" t="s">
        <v>1161</v>
      </c>
      <c r="J231" s="4" t="s">
        <v>998</v>
      </c>
    </row>
    <row r="232" spans="1:10" hidden="1">
      <c r="A232" s="6" t="s">
        <v>13</v>
      </c>
      <c r="B232" s="6">
        <v>712</v>
      </c>
      <c r="C232" s="6" t="s">
        <v>27</v>
      </c>
      <c r="D232" s="6" t="s">
        <v>26</v>
      </c>
      <c r="E232" s="6" t="s">
        <v>1064</v>
      </c>
      <c r="F232" s="5">
        <v>3.897473253667199E-2</v>
      </c>
      <c r="G232" s="5">
        <v>1.230237</v>
      </c>
      <c r="H232" s="5">
        <v>1.2306934359837569</v>
      </c>
      <c r="I232" s="4" t="s">
        <v>1063</v>
      </c>
      <c r="J232" s="4" t="s">
        <v>582</v>
      </c>
    </row>
    <row r="233" spans="1:10" hidden="1">
      <c r="A233" s="6" t="s">
        <v>13</v>
      </c>
      <c r="B233" s="6">
        <v>499</v>
      </c>
      <c r="C233" s="6" t="s">
        <v>27</v>
      </c>
      <c r="D233" s="6" t="s">
        <v>26</v>
      </c>
      <c r="E233" s="6" t="s">
        <v>196</v>
      </c>
      <c r="F233" s="5">
        <v>-3.7916819572783707E-2</v>
      </c>
      <c r="G233" s="5">
        <v>0.95206100000000005</v>
      </c>
      <c r="H233" s="5">
        <v>1.062176611294636</v>
      </c>
      <c r="I233" s="4" t="s">
        <v>195</v>
      </c>
      <c r="J233" s="4" t="s">
        <v>68</v>
      </c>
    </row>
    <row r="234" spans="1:10" hidden="1">
      <c r="A234" s="6" t="s">
        <v>13</v>
      </c>
      <c r="B234" s="6">
        <v>504</v>
      </c>
      <c r="C234" s="6" t="s">
        <v>27</v>
      </c>
      <c r="D234" s="6" t="s">
        <v>26</v>
      </c>
      <c r="E234" s="6" t="s">
        <v>815</v>
      </c>
      <c r="F234" s="5">
        <v>-3.7839872040310918E-2</v>
      </c>
      <c r="G234" s="5">
        <v>1.1001909999999999</v>
      </c>
      <c r="H234" s="5">
        <v>1.066668929594413</v>
      </c>
      <c r="I234" s="4" t="s">
        <v>814</v>
      </c>
      <c r="J234" s="4" t="s">
        <v>813</v>
      </c>
    </row>
    <row r="235" spans="1:10" hidden="1">
      <c r="A235" s="6" t="s">
        <v>13</v>
      </c>
      <c r="B235" s="6">
        <v>902</v>
      </c>
      <c r="C235" s="6" t="s">
        <v>32</v>
      </c>
      <c r="D235" s="6" t="s">
        <v>31</v>
      </c>
      <c r="E235" s="6" t="s">
        <v>179</v>
      </c>
      <c r="F235" s="5">
        <v>3.7007097669989997E-2</v>
      </c>
      <c r="G235" s="5">
        <v>1.2946200000000001</v>
      </c>
      <c r="H235" s="5">
        <v>1.0994529493312351</v>
      </c>
      <c r="I235" s="4" t="s">
        <v>178</v>
      </c>
      <c r="J235" s="4" t="s">
        <v>177</v>
      </c>
    </row>
    <row r="236" spans="1:10" hidden="1">
      <c r="A236" s="6" t="s">
        <v>13</v>
      </c>
      <c r="B236" s="6">
        <v>199</v>
      </c>
      <c r="C236" s="6" t="s">
        <v>27</v>
      </c>
      <c r="D236" s="6" t="s">
        <v>26</v>
      </c>
      <c r="E236" s="6" t="s">
        <v>275</v>
      </c>
      <c r="F236" s="5">
        <v>-3.6878010172069341E-2</v>
      </c>
      <c r="G236" s="5">
        <v>0.803817</v>
      </c>
      <c r="H236" s="5">
        <v>1.04698822998027</v>
      </c>
      <c r="I236" s="4" t="s">
        <v>274</v>
      </c>
      <c r="J236" s="4" t="s">
        <v>235</v>
      </c>
    </row>
    <row r="237" spans="1:10" hidden="1">
      <c r="A237" s="6" t="s">
        <v>13</v>
      </c>
      <c r="B237" s="6">
        <v>159</v>
      </c>
      <c r="C237" s="6" t="s">
        <v>27</v>
      </c>
      <c r="D237" s="6" t="s">
        <v>26</v>
      </c>
      <c r="E237" s="6" t="s">
        <v>665</v>
      </c>
      <c r="F237" s="5">
        <v>3.6785557319978922E-2</v>
      </c>
      <c r="G237" s="5">
        <v>1.2291650000000001</v>
      </c>
      <c r="H237" s="5">
        <v>1.4544537336984771</v>
      </c>
      <c r="I237" s="4" t="s">
        <v>664</v>
      </c>
      <c r="J237" s="4" t="s">
        <v>663</v>
      </c>
    </row>
    <row r="238" spans="1:10" hidden="1">
      <c r="A238" s="6" t="s">
        <v>13</v>
      </c>
      <c r="B238" s="6">
        <v>750</v>
      </c>
      <c r="C238" s="6" t="s">
        <v>32</v>
      </c>
      <c r="D238" s="6" t="s">
        <v>31</v>
      </c>
      <c r="E238" s="6" t="s">
        <v>964</v>
      </c>
      <c r="F238" s="5">
        <v>-3.5625075941623938E-2</v>
      </c>
      <c r="G238" s="5">
        <v>0.90470799999999996</v>
      </c>
      <c r="H238" s="5">
        <v>1.0222476110214911</v>
      </c>
      <c r="I238" s="4" t="s">
        <v>963</v>
      </c>
      <c r="J238" s="4" t="s">
        <v>51</v>
      </c>
    </row>
    <row r="239" spans="1:10" hidden="1">
      <c r="A239" s="6" t="s">
        <v>13</v>
      </c>
      <c r="B239" s="6">
        <v>586</v>
      </c>
      <c r="C239" s="6" t="s">
        <v>27</v>
      </c>
      <c r="D239" s="6" t="s">
        <v>26</v>
      </c>
      <c r="E239" s="6" t="s">
        <v>1202</v>
      </c>
      <c r="F239" s="5">
        <v>-3.5425215698988627E-2</v>
      </c>
      <c r="G239" s="5">
        <v>0.81903999999999999</v>
      </c>
      <c r="H239" s="5">
        <v>1.149271479948287</v>
      </c>
      <c r="I239" s="4" t="s">
        <v>1201</v>
      </c>
      <c r="J239" s="4" t="s">
        <v>136</v>
      </c>
    </row>
    <row r="240" spans="1:10" hidden="1">
      <c r="A240" s="6" t="s">
        <v>13</v>
      </c>
      <c r="B240" s="6">
        <v>540</v>
      </c>
      <c r="C240" s="6" t="s">
        <v>27</v>
      </c>
      <c r="D240" s="6" t="s">
        <v>26</v>
      </c>
      <c r="E240" s="6" t="s">
        <v>169</v>
      </c>
      <c r="F240" s="5">
        <v>-3.5253932824682137E-2</v>
      </c>
      <c r="G240" s="5">
        <v>0.91893100000000005</v>
      </c>
      <c r="H240" s="5">
        <v>1.055611002855503</v>
      </c>
      <c r="I240" s="4" t="s">
        <v>168</v>
      </c>
      <c r="J240" s="4" t="s">
        <v>36</v>
      </c>
    </row>
    <row r="241" spans="1:10" hidden="1">
      <c r="A241" s="6" t="s">
        <v>13</v>
      </c>
      <c r="B241" s="6">
        <v>275</v>
      </c>
      <c r="C241" s="6" t="s">
        <v>27</v>
      </c>
      <c r="D241" s="6" t="s">
        <v>26</v>
      </c>
      <c r="E241" s="6" t="s">
        <v>249</v>
      </c>
      <c r="F241" s="5">
        <v>3.501931560722344E-2</v>
      </c>
      <c r="G241" s="5">
        <v>1.179886</v>
      </c>
      <c r="H241" s="5">
        <v>1.2032832610834101</v>
      </c>
      <c r="I241" s="4" t="s">
        <v>248</v>
      </c>
      <c r="J241" s="4" t="s">
        <v>23</v>
      </c>
    </row>
    <row r="242" spans="1:10" hidden="1">
      <c r="A242" s="6" t="s">
        <v>13</v>
      </c>
      <c r="B242" s="6">
        <v>501</v>
      </c>
      <c r="C242" s="6" t="s">
        <v>27</v>
      </c>
      <c r="D242" s="6" t="s">
        <v>26</v>
      </c>
      <c r="E242" s="6" t="s">
        <v>670</v>
      </c>
      <c r="F242" s="5">
        <v>-3.4309932472328122E-2</v>
      </c>
      <c r="G242" s="5">
        <v>0.97280800000000001</v>
      </c>
      <c r="H242" s="5">
        <v>1.1444318157085449</v>
      </c>
      <c r="I242" s="4" t="s">
        <v>669</v>
      </c>
      <c r="J242" s="4" t="s">
        <v>68</v>
      </c>
    </row>
    <row r="243" spans="1:10" hidden="1">
      <c r="A243" s="6" t="s">
        <v>13</v>
      </c>
      <c r="B243" s="6">
        <v>774</v>
      </c>
      <c r="C243" s="6" t="s">
        <v>32</v>
      </c>
      <c r="D243" s="6" t="s">
        <v>31</v>
      </c>
      <c r="E243" s="6" t="s">
        <v>512</v>
      </c>
      <c r="F243" s="5">
        <v>-3.4026418665642807E-2</v>
      </c>
      <c r="G243" s="5">
        <v>0.92276999999999998</v>
      </c>
      <c r="H243" s="5">
        <v>1.218425002565716</v>
      </c>
      <c r="I243" s="4" t="s">
        <v>511</v>
      </c>
      <c r="J243" s="4" t="s">
        <v>402</v>
      </c>
    </row>
    <row r="244" spans="1:10" hidden="1">
      <c r="A244" s="6" t="s">
        <v>13</v>
      </c>
      <c r="B244" s="6">
        <v>938</v>
      </c>
      <c r="C244" s="6" t="s">
        <v>32</v>
      </c>
      <c r="D244" s="6" t="s">
        <v>31</v>
      </c>
      <c r="E244" s="6" t="s">
        <v>371</v>
      </c>
      <c r="F244" s="5">
        <v>3.3944773327158638E-2</v>
      </c>
      <c r="G244" s="5">
        <v>1.134023</v>
      </c>
      <c r="H244" s="5">
        <v>1.095914091505453</v>
      </c>
      <c r="I244" s="4" t="s">
        <v>370</v>
      </c>
      <c r="J244" s="4" t="s">
        <v>209</v>
      </c>
    </row>
    <row r="245" spans="1:10" hidden="1">
      <c r="A245" s="6" t="s">
        <v>13</v>
      </c>
      <c r="B245" s="6">
        <v>249</v>
      </c>
      <c r="C245" s="6" t="s">
        <v>27</v>
      </c>
      <c r="D245" s="6" t="s">
        <v>26</v>
      </c>
      <c r="E245" s="6" t="s">
        <v>67</v>
      </c>
      <c r="F245" s="5">
        <v>3.377696170241265E-2</v>
      </c>
      <c r="G245" s="5">
        <v>1.232623</v>
      </c>
      <c r="H245" s="5">
        <v>1.068310863537278</v>
      </c>
      <c r="I245" s="4" t="s">
        <v>66</v>
      </c>
      <c r="J245" s="4" t="s">
        <v>65</v>
      </c>
    </row>
    <row r="246" spans="1:10" hidden="1">
      <c r="A246" s="6" t="s">
        <v>13</v>
      </c>
      <c r="B246" s="6">
        <v>983</v>
      </c>
      <c r="C246" s="6" t="s">
        <v>32</v>
      </c>
      <c r="D246" s="6" t="s">
        <v>31</v>
      </c>
      <c r="E246" s="6" t="s">
        <v>838</v>
      </c>
      <c r="F246" s="5">
        <v>-3.3411849643129328E-2</v>
      </c>
      <c r="G246" s="5">
        <v>0.928172</v>
      </c>
      <c r="H246" s="5">
        <v>1.089189698831746</v>
      </c>
      <c r="I246" s="4" t="s">
        <v>837</v>
      </c>
      <c r="J246" s="4" t="s">
        <v>836</v>
      </c>
    </row>
    <row r="247" spans="1:10" hidden="1">
      <c r="A247" s="6" t="s">
        <v>13</v>
      </c>
      <c r="B247" s="6">
        <v>202</v>
      </c>
      <c r="C247" s="6" t="s">
        <v>27</v>
      </c>
      <c r="D247" s="6" t="s">
        <v>26</v>
      </c>
      <c r="E247" s="6" t="s">
        <v>527</v>
      </c>
      <c r="F247" s="5">
        <v>-3.2603897698069512E-2</v>
      </c>
      <c r="G247" s="5">
        <v>0.93306500000000003</v>
      </c>
      <c r="H247" s="5">
        <v>1.1008884844296569</v>
      </c>
      <c r="I247" s="4" t="s">
        <v>526</v>
      </c>
      <c r="J247" s="4" t="s">
        <v>525</v>
      </c>
    </row>
    <row r="248" spans="1:10" hidden="1">
      <c r="A248" s="6" t="s">
        <v>13</v>
      </c>
      <c r="B248" s="6">
        <v>524</v>
      </c>
      <c r="C248" s="6" t="s">
        <v>27</v>
      </c>
      <c r="D248" s="6" t="s">
        <v>26</v>
      </c>
      <c r="E248" s="6" t="s">
        <v>88</v>
      </c>
      <c r="F248" s="5">
        <v>-2.9114801519645229E-2</v>
      </c>
      <c r="G248" s="5">
        <v>0.93491400000000002</v>
      </c>
      <c r="H248" s="5">
        <v>1.0762212354508549</v>
      </c>
      <c r="I248" s="4" t="s">
        <v>87</v>
      </c>
      <c r="J248" s="4" t="s">
        <v>86</v>
      </c>
    </row>
    <row r="249" spans="1:10" hidden="1">
      <c r="A249" s="6" t="s">
        <v>13</v>
      </c>
      <c r="B249" s="6">
        <v>158</v>
      </c>
      <c r="C249" s="6" t="s">
        <v>27</v>
      </c>
      <c r="D249" s="6" t="s">
        <v>26</v>
      </c>
      <c r="E249" s="6" t="s">
        <v>907</v>
      </c>
      <c r="F249" s="5">
        <v>2.871714056577241E-2</v>
      </c>
      <c r="G249" s="5">
        <v>1.249417</v>
      </c>
      <c r="H249" s="5">
        <v>1.1127001947155239</v>
      </c>
      <c r="I249" s="4" t="s">
        <v>906</v>
      </c>
      <c r="J249" s="4" t="s">
        <v>663</v>
      </c>
    </row>
    <row r="250" spans="1:10" hidden="1">
      <c r="A250" s="6" t="s">
        <v>13</v>
      </c>
      <c r="B250" s="6">
        <v>766</v>
      </c>
      <c r="C250" s="6" t="s">
        <v>32</v>
      </c>
      <c r="D250" s="6" t="s">
        <v>31</v>
      </c>
      <c r="E250" s="6" t="s">
        <v>56</v>
      </c>
      <c r="F250" s="5">
        <v>-2.3160973837391491E-2</v>
      </c>
      <c r="G250" s="5">
        <v>0.96066600000000002</v>
      </c>
      <c r="H250" s="5">
        <v>1.0718804344284081</v>
      </c>
      <c r="I250" s="4" t="s">
        <v>55</v>
      </c>
      <c r="J250" s="4" t="s">
        <v>54</v>
      </c>
    </row>
    <row r="251" spans="1:10" hidden="1">
      <c r="A251" s="6" t="s">
        <v>13</v>
      </c>
      <c r="B251" s="6">
        <v>322</v>
      </c>
      <c r="C251" s="6" t="s">
        <v>27</v>
      </c>
      <c r="D251" s="6" t="s">
        <v>26</v>
      </c>
      <c r="E251" s="6" t="s">
        <v>41</v>
      </c>
      <c r="F251" s="5">
        <v>-1.9843721087395731E-2</v>
      </c>
      <c r="G251" s="5">
        <v>0.920682</v>
      </c>
      <c r="H251" s="5">
        <v>1.056704583274247</v>
      </c>
      <c r="I251" s="4" t="s">
        <v>40</v>
      </c>
      <c r="J251" s="4" t="s">
        <v>39</v>
      </c>
    </row>
    <row r="252" spans="1:10" hidden="1">
      <c r="A252" s="6" t="s">
        <v>12</v>
      </c>
      <c r="B252" s="6">
        <v>154</v>
      </c>
      <c r="C252" s="6" t="s">
        <v>27</v>
      </c>
      <c r="D252" s="6" t="s">
        <v>26</v>
      </c>
      <c r="E252" s="6" t="s">
        <v>454</v>
      </c>
      <c r="F252" s="5">
        <v>1.59309164809179</v>
      </c>
      <c r="G252" s="5">
        <v>2.5064839999999999</v>
      </c>
      <c r="H252" s="5">
        <v>1.0842843093208061</v>
      </c>
      <c r="I252" s="4" t="s">
        <v>453</v>
      </c>
      <c r="J252" s="4" t="s">
        <v>235</v>
      </c>
    </row>
    <row r="253" spans="1:10" hidden="1">
      <c r="A253" s="6" t="s">
        <v>12</v>
      </c>
      <c r="B253" s="6">
        <v>155</v>
      </c>
      <c r="C253" s="6" t="s">
        <v>27</v>
      </c>
      <c r="D253" s="6" t="s">
        <v>26</v>
      </c>
      <c r="E253" s="6" t="s">
        <v>1154</v>
      </c>
      <c r="F253" s="5">
        <v>1.287343696759379</v>
      </c>
      <c r="G253" s="5">
        <v>2.8832420000000001</v>
      </c>
      <c r="H253" s="5">
        <v>1.0403664994611901</v>
      </c>
      <c r="I253" s="4" t="s">
        <v>1153</v>
      </c>
      <c r="J253" s="4" t="s">
        <v>235</v>
      </c>
    </row>
    <row r="254" spans="1:10" hidden="1">
      <c r="A254" s="6" t="s">
        <v>12</v>
      </c>
      <c r="B254" s="6">
        <v>149</v>
      </c>
      <c r="C254" s="6" t="s">
        <v>27</v>
      </c>
      <c r="D254" s="6" t="s">
        <v>26</v>
      </c>
      <c r="E254" s="6" t="s">
        <v>387</v>
      </c>
      <c r="F254" s="5">
        <v>1.20003018839463</v>
      </c>
      <c r="G254" s="5">
        <v>1.6261369999999999</v>
      </c>
      <c r="H254" s="5">
        <v>1.1131691388216589</v>
      </c>
      <c r="I254" s="4" t="s">
        <v>386</v>
      </c>
      <c r="J254" s="4" t="s">
        <v>235</v>
      </c>
    </row>
    <row r="255" spans="1:10" hidden="1">
      <c r="A255" s="6" t="s">
        <v>12</v>
      </c>
      <c r="B255" s="6">
        <v>854</v>
      </c>
      <c r="C255" s="6" t="s">
        <v>32</v>
      </c>
      <c r="D255" s="6" t="s">
        <v>31</v>
      </c>
      <c r="E255" s="6" t="s">
        <v>318</v>
      </c>
      <c r="F255" s="5">
        <v>-1.0056194969184631</v>
      </c>
      <c r="G255" s="5">
        <v>0.226324</v>
      </c>
      <c r="H255" s="5">
        <v>1.171128461752545</v>
      </c>
      <c r="I255" s="4" t="s">
        <v>317</v>
      </c>
      <c r="J255" s="4" t="s">
        <v>316</v>
      </c>
    </row>
    <row r="256" spans="1:10" hidden="1">
      <c r="A256" s="6" t="s">
        <v>12</v>
      </c>
      <c r="B256" s="6">
        <v>714</v>
      </c>
      <c r="C256" s="6" t="s">
        <v>78</v>
      </c>
      <c r="D256" s="6" t="s">
        <v>77</v>
      </c>
      <c r="E256" s="6" t="s">
        <v>461</v>
      </c>
      <c r="F256" s="5">
        <v>-0.80003799670532594</v>
      </c>
      <c r="G256" s="5">
        <v>0.306724</v>
      </c>
      <c r="H256" s="5">
        <v>1.2492945895858381</v>
      </c>
      <c r="I256" s="4" t="s">
        <v>460</v>
      </c>
      <c r="J256" s="4" t="s">
        <v>74</v>
      </c>
    </row>
    <row r="257" spans="1:10" hidden="1">
      <c r="A257" s="6" t="s">
        <v>12</v>
      </c>
      <c r="B257" s="6">
        <v>715</v>
      </c>
      <c r="C257" s="6" t="s">
        <v>78</v>
      </c>
      <c r="D257" s="6" t="s">
        <v>77</v>
      </c>
      <c r="E257" s="6" t="s">
        <v>439</v>
      </c>
      <c r="F257" s="5">
        <v>-0.75310378735511208</v>
      </c>
      <c r="G257" s="5">
        <v>0.33641100000000002</v>
      </c>
      <c r="H257" s="5">
        <v>1.737757131164908</v>
      </c>
      <c r="I257" s="4" t="s">
        <v>438</v>
      </c>
      <c r="J257" s="4" t="s">
        <v>74</v>
      </c>
    </row>
    <row r="258" spans="1:10" hidden="1">
      <c r="A258" s="6" t="s">
        <v>12</v>
      </c>
      <c r="B258" s="6">
        <v>739</v>
      </c>
      <c r="C258" s="6" t="s">
        <v>32</v>
      </c>
      <c r="D258" s="6" t="s">
        <v>31</v>
      </c>
      <c r="E258" s="6" t="s">
        <v>443</v>
      </c>
      <c r="F258" s="5">
        <v>-0.74604029779046999</v>
      </c>
      <c r="G258" s="5">
        <v>0.32079600000000003</v>
      </c>
      <c r="H258" s="5">
        <v>1.107836367610292</v>
      </c>
      <c r="I258" s="4" t="s">
        <v>442</v>
      </c>
      <c r="J258" s="4" t="s">
        <v>402</v>
      </c>
    </row>
    <row r="259" spans="1:10" hidden="1">
      <c r="A259" s="6" t="s">
        <v>12</v>
      </c>
      <c r="B259" s="6">
        <v>720</v>
      </c>
      <c r="C259" s="6" t="s">
        <v>78</v>
      </c>
      <c r="D259" s="6" t="s">
        <v>77</v>
      </c>
      <c r="E259" s="6" t="s">
        <v>463</v>
      </c>
      <c r="F259" s="5">
        <v>-0.7193812916636303</v>
      </c>
      <c r="G259" s="5">
        <v>0.36336200000000002</v>
      </c>
      <c r="H259" s="5">
        <v>1.276565841020642</v>
      </c>
      <c r="I259" s="4" t="s">
        <v>462</v>
      </c>
      <c r="J259" s="4" t="s">
        <v>74</v>
      </c>
    </row>
    <row r="260" spans="1:10" hidden="1">
      <c r="A260" s="6" t="s">
        <v>12</v>
      </c>
      <c r="B260" s="6">
        <v>712</v>
      </c>
      <c r="C260" s="6" t="s">
        <v>78</v>
      </c>
      <c r="D260" s="6" t="s">
        <v>77</v>
      </c>
      <c r="E260" s="6" t="s">
        <v>427</v>
      </c>
      <c r="F260" s="5">
        <v>-0.71473779763188894</v>
      </c>
      <c r="G260" s="5">
        <v>0.30617800000000001</v>
      </c>
      <c r="H260" s="5">
        <v>1.0965877177202039</v>
      </c>
      <c r="I260" s="4" t="s">
        <v>426</v>
      </c>
      <c r="J260" s="4" t="s">
        <v>74</v>
      </c>
    </row>
    <row r="261" spans="1:10">
      <c r="A261" s="6" t="s">
        <v>12</v>
      </c>
      <c r="B261" s="6">
        <v>7</v>
      </c>
      <c r="C261" s="6" t="s">
        <v>99</v>
      </c>
      <c r="D261" s="6" t="s">
        <v>98</v>
      </c>
      <c r="E261" s="6" t="s">
        <v>480</v>
      </c>
      <c r="F261" s="5">
        <v>-0.7031102032814911</v>
      </c>
      <c r="G261" s="5">
        <v>0.61410299999999995</v>
      </c>
      <c r="H261" s="5">
        <v>1.2116293196311809</v>
      </c>
      <c r="I261" s="4" t="s">
        <v>479</v>
      </c>
      <c r="J261" s="4" t="s">
        <v>95</v>
      </c>
    </row>
    <row r="262" spans="1:10" hidden="1">
      <c r="A262" s="6" t="s">
        <v>12</v>
      </c>
      <c r="B262" s="6">
        <v>716</v>
      </c>
      <c r="C262" s="6" t="s">
        <v>78</v>
      </c>
      <c r="D262" s="6" t="s">
        <v>77</v>
      </c>
      <c r="E262" s="6" t="s">
        <v>441</v>
      </c>
      <c r="F262" s="5">
        <v>-0.6939171996328346</v>
      </c>
      <c r="G262" s="5">
        <v>0.269758</v>
      </c>
      <c r="H262" s="5">
        <v>1.112875089888006</v>
      </c>
      <c r="I262" s="4" t="s">
        <v>440</v>
      </c>
      <c r="J262" s="4" t="s">
        <v>74</v>
      </c>
    </row>
    <row r="263" spans="1:10" hidden="1">
      <c r="A263" s="6" t="s">
        <v>12</v>
      </c>
      <c r="B263" s="6">
        <v>710</v>
      </c>
      <c r="C263" s="6" t="s">
        <v>78</v>
      </c>
      <c r="D263" s="6" t="s">
        <v>77</v>
      </c>
      <c r="E263" s="6" t="s">
        <v>452</v>
      </c>
      <c r="F263" s="5">
        <v>-0.61113465414490442</v>
      </c>
      <c r="G263" s="5">
        <v>0.35052899999999998</v>
      </c>
      <c r="H263" s="5">
        <v>1.203342181873827</v>
      </c>
      <c r="I263" s="4" t="s">
        <v>451</v>
      </c>
      <c r="J263" s="4" t="s">
        <v>74</v>
      </c>
    </row>
    <row r="264" spans="1:10" hidden="1">
      <c r="A264" s="6" t="s">
        <v>12</v>
      </c>
      <c r="B264" s="6">
        <v>709</v>
      </c>
      <c r="C264" s="6" t="s">
        <v>78</v>
      </c>
      <c r="D264" s="6" t="s">
        <v>77</v>
      </c>
      <c r="E264" s="6" t="s">
        <v>679</v>
      </c>
      <c r="F264" s="5">
        <v>-0.55471983668759306</v>
      </c>
      <c r="G264" s="5">
        <v>0.38426300000000002</v>
      </c>
      <c r="H264" s="5">
        <v>1.6469715991514651</v>
      </c>
      <c r="I264" s="4" t="s">
        <v>678</v>
      </c>
      <c r="J264" s="4" t="s">
        <v>74</v>
      </c>
    </row>
    <row r="265" spans="1:10" hidden="1">
      <c r="A265" s="6" t="s">
        <v>12</v>
      </c>
      <c r="B265" s="6">
        <v>870</v>
      </c>
      <c r="C265" s="6" t="s">
        <v>32</v>
      </c>
      <c r="D265" s="6" t="s">
        <v>31</v>
      </c>
      <c r="E265" s="6" t="s">
        <v>627</v>
      </c>
      <c r="F265" s="5">
        <v>-0.50145635415256973</v>
      </c>
      <c r="G265" s="5">
        <v>0.23574600000000001</v>
      </c>
      <c r="H265" s="5">
        <v>1.087097372571969</v>
      </c>
      <c r="I265" s="4" t="s">
        <v>626</v>
      </c>
      <c r="J265" s="4" t="s">
        <v>402</v>
      </c>
    </row>
    <row r="266" spans="1:10">
      <c r="A266" s="6" t="s">
        <v>12</v>
      </c>
      <c r="B266" s="6">
        <v>13</v>
      </c>
      <c r="C266" s="6" t="s">
        <v>99</v>
      </c>
      <c r="D266" s="6" t="s">
        <v>98</v>
      </c>
      <c r="E266" s="6" t="s">
        <v>226</v>
      </c>
      <c r="F266" s="5">
        <v>0.49624054014038732</v>
      </c>
      <c r="G266" s="5">
        <v>2.295004</v>
      </c>
      <c r="H266" s="5">
        <v>1.331266683906918</v>
      </c>
      <c r="I266" s="4" t="s">
        <v>225</v>
      </c>
      <c r="J266" s="4" t="s">
        <v>95</v>
      </c>
    </row>
    <row r="267" spans="1:10" hidden="1">
      <c r="A267" s="6" t="s">
        <v>12</v>
      </c>
      <c r="B267" s="6">
        <v>713</v>
      </c>
      <c r="C267" s="6" t="s">
        <v>78</v>
      </c>
      <c r="D267" s="6" t="s">
        <v>77</v>
      </c>
      <c r="E267" s="6" t="s">
        <v>1150</v>
      </c>
      <c r="F267" s="5">
        <v>-0.48837936772758511</v>
      </c>
      <c r="G267" s="5">
        <v>0.26343899999999998</v>
      </c>
      <c r="H267" s="5">
        <v>1.0702213981770361</v>
      </c>
      <c r="I267" s="4" t="s">
        <v>1149</v>
      </c>
      <c r="J267" s="4" t="s">
        <v>74</v>
      </c>
    </row>
    <row r="268" spans="1:10" hidden="1">
      <c r="A268" s="6" t="s">
        <v>12</v>
      </c>
      <c r="B268" s="6">
        <v>957</v>
      </c>
      <c r="C268" s="6" t="s">
        <v>32</v>
      </c>
      <c r="D268" s="6" t="s">
        <v>31</v>
      </c>
      <c r="E268" s="6" t="s">
        <v>410</v>
      </c>
      <c r="F268" s="5">
        <v>-0.46648562177150449</v>
      </c>
      <c r="G268" s="5">
        <v>0.30391000000000001</v>
      </c>
      <c r="H268" s="5">
        <v>1.034989483894535</v>
      </c>
      <c r="I268" s="4" t="s">
        <v>409</v>
      </c>
      <c r="J268" s="4" t="s">
        <v>199</v>
      </c>
    </row>
    <row r="269" spans="1:10" hidden="1">
      <c r="A269" s="6" t="s">
        <v>12</v>
      </c>
      <c r="B269" s="6">
        <v>781</v>
      </c>
      <c r="C269" s="6" t="s">
        <v>32</v>
      </c>
      <c r="D269" s="6" t="s">
        <v>31</v>
      </c>
      <c r="E269" s="6" t="s">
        <v>501</v>
      </c>
      <c r="F269" s="5">
        <v>0.41751929566915003</v>
      </c>
      <c r="G269" s="5">
        <v>1.1061890000000001</v>
      </c>
      <c r="H269" s="5">
        <v>1.29249757184507</v>
      </c>
      <c r="I269" s="4" t="s">
        <v>500</v>
      </c>
      <c r="J269" s="4" t="s">
        <v>402</v>
      </c>
    </row>
    <row r="270" spans="1:10" hidden="1">
      <c r="A270" s="6" t="s">
        <v>12</v>
      </c>
      <c r="B270" s="6">
        <v>717</v>
      </c>
      <c r="C270" s="6" t="s">
        <v>78</v>
      </c>
      <c r="D270" s="6" t="s">
        <v>77</v>
      </c>
      <c r="E270" s="6" t="s">
        <v>186</v>
      </c>
      <c r="F270" s="5">
        <v>-0.41008067918064273</v>
      </c>
      <c r="G270" s="5">
        <v>0.30081799999999997</v>
      </c>
      <c r="H270" s="5">
        <v>1.179163016819452</v>
      </c>
      <c r="I270" s="4" t="s">
        <v>185</v>
      </c>
      <c r="J270" s="4" t="s">
        <v>74</v>
      </c>
    </row>
    <row r="271" spans="1:10" hidden="1">
      <c r="A271" s="6" t="s">
        <v>12</v>
      </c>
      <c r="B271" s="6">
        <v>711</v>
      </c>
      <c r="C271" s="6" t="s">
        <v>78</v>
      </c>
      <c r="D271" s="6" t="s">
        <v>77</v>
      </c>
      <c r="E271" s="6" t="s">
        <v>685</v>
      </c>
      <c r="F271" s="5">
        <v>-0.41001936901904268</v>
      </c>
      <c r="G271" s="5">
        <v>0.40561700000000001</v>
      </c>
      <c r="H271" s="5">
        <v>1.586829194871854</v>
      </c>
      <c r="I271" s="4" t="s">
        <v>426</v>
      </c>
      <c r="J271" s="4" t="s">
        <v>74</v>
      </c>
    </row>
    <row r="272" spans="1:10" hidden="1">
      <c r="A272" s="6" t="s">
        <v>12</v>
      </c>
      <c r="B272" s="6">
        <v>940</v>
      </c>
      <c r="C272" s="6" t="s">
        <v>32</v>
      </c>
      <c r="D272" s="6" t="s">
        <v>31</v>
      </c>
      <c r="E272" s="6" t="s">
        <v>520</v>
      </c>
      <c r="F272" s="5">
        <v>-0.39219922639926841</v>
      </c>
      <c r="G272" s="5">
        <v>0.80745</v>
      </c>
      <c r="H272" s="5">
        <v>1.0110804636705251</v>
      </c>
      <c r="I272" s="4" t="s">
        <v>519</v>
      </c>
      <c r="J272" s="4" t="s">
        <v>444</v>
      </c>
    </row>
    <row r="273" spans="1:10">
      <c r="A273" s="6" t="s">
        <v>12</v>
      </c>
      <c r="B273" s="6">
        <v>8</v>
      </c>
      <c r="C273" s="6" t="s">
        <v>99</v>
      </c>
      <c r="D273" s="6" t="s">
        <v>98</v>
      </c>
      <c r="E273" s="6" t="s">
        <v>97</v>
      </c>
      <c r="F273" s="5">
        <v>0.38622324908082989</v>
      </c>
      <c r="G273" s="5">
        <v>1.9993460000000001</v>
      </c>
      <c r="H273" s="5">
        <v>1.33837437056416</v>
      </c>
      <c r="I273" s="4" t="s">
        <v>96</v>
      </c>
      <c r="J273" s="4" t="s">
        <v>95</v>
      </c>
    </row>
    <row r="274" spans="1:10" hidden="1">
      <c r="A274" s="6" t="s">
        <v>12</v>
      </c>
      <c r="B274" s="6">
        <v>708</v>
      </c>
      <c r="C274" s="6" t="s">
        <v>78</v>
      </c>
      <c r="D274" s="6" t="s">
        <v>77</v>
      </c>
      <c r="E274" s="6" t="s">
        <v>419</v>
      </c>
      <c r="F274" s="5">
        <v>-0.34962381751742028</v>
      </c>
      <c r="G274" s="5">
        <v>0.39217299999999999</v>
      </c>
      <c r="H274" s="5">
        <v>1.2983813792613379</v>
      </c>
      <c r="I274" s="4" t="s">
        <v>418</v>
      </c>
      <c r="J274" s="4" t="s">
        <v>74</v>
      </c>
    </row>
    <row r="275" spans="1:10" hidden="1">
      <c r="A275" s="6" t="s">
        <v>12</v>
      </c>
      <c r="B275" s="6">
        <v>1</v>
      </c>
      <c r="C275" s="6" t="s">
        <v>99</v>
      </c>
      <c r="D275" s="6" t="s">
        <v>111</v>
      </c>
      <c r="E275" s="6" t="s">
        <v>467</v>
      </c>
      <c r="F275" s="5">
        <v>-0.32121016295176152</v>
      </c>
      <c r="G275" s="5">
        <v>0.42405199999999998</v>
      </c>
      <c r="H275" s="5">
        <v>1.110290040873956</v>
      </c>
      <c r="I275" s="4" t="s">
        <v>466</v>
      </c>
      <c r="J275" s="4" t="s">
        <v>108</v>
      </c>
    </row>
    <row r="276" spans="1:10" hidden="1">
      <c r="A276" s="6" t="s">
        <v>12</v>
      </c>
      <c r="B276" s="6">
        <v>152</v>
      </c>
      <c r="C276" s="6" t="s">
        <v>27</v>
      </c>
      <c r="D276" s="6" t="s">
        <v>26</v>
      </c>
      <c r="E276" s="6" t="s">
        <v>459</v>
      </c>
      <c r="F276" s="5">
        <v>-0.31471794089351263</v>
      </c>
      <c r="G276" s="5">
        <v>0.35359099999999999</v>
      </c>
      <c r="H276" s="5">
        <v>1.1621271253959371</v>
      </c>
      <c r="I276" s="4" t="s">
        <v>458</v>
      </c>
      <c r="J276" s="4" t="s">
        <v>235</v>
      </c>
    </row>
    <row r="277" spans="1:10" hidden="1">
      <c r="A277" s="6" t="s">
        <v>12</v>
      </c>
      <c r="B277" s="6">
        <v>159</v>
      </c>
      <c r="C277" s="6" t="s">
        <v>27</v>
      </c>
      <c r="D277" s="6" t="s">
        <v>26</v>
      </c>
      <c r="E277" s="6" t="s">
        <v>406</v>
      </c>
      <c r="F277" s="5">
        <v>-0.28643481380159108</v>
      </c>
      <c r="G277" s="5">
        <v>0.29653600000000002</v>
      </c>
      <c r="H277" s="5">
        <v>1.1396464361833181</v>
      </c>
      <c r="I277" s="4" t="s">
        <v>405</v>
      </c>
      <c r="J277" s="4" t="s">
        <v>235</v>
      </c>
    </row>
    <row r="278" spans="1:10" hidden="1">
      <c r="A278" s="6" t="s">
        <v>12</v>
      </c>
      <c r="B278" s="6">
        <v>0</v>
      </c>
      <c r="F278" s="5">
        <v>0.28464854054745481</v>
      </c>
      <c r="I278" s="4" t="s">
        <v>521</v>
      </c>
      <c r="J278" s="4" t="s">
        <v>521</v>
      </c>
    </row>
    <row r="279" spans="1:10" hidden="1">
      <c r="A279" s="6" t="s">
        <v>12</v>
      </c>
      <c r="B279" s="6">
        <v>978</v>
      </c>
      <c r="C279" s="6" t="s">
        <v>32</v>
      </c>
      <c r="D279" s="6" t="s">
        <v>31</v>
      </c>
      <c r="E279" s="6" t="s">
        <v>1050</v>
      </c>
      <c r="F279" s="5">
        <v>-0.28366455779494432</v>
      </c>
      <c r="G279" s="5">
        <v>0.69515700000000002</v>
      </c>
      <c r="H279" s="5">
        <v>1.049282484730472</v>
      </c>
      <c r="I279" s="4" t="s">
        <v>1049</v>
      </c>
      <c r="J279" s="4" t="s">
        <v>1048</v>
      </c>
    </row>
    <row r="280" spans="1:10" hidden="1">
      <c r="A280" s="6" t="s">
        <v>12</v>
      </c>
      <c r="B280" s="6">
        <v>151</v>
      </c>
      <c r="C280" s="6" t="s">
        <v>27</v>
      </c>
      <c r="D280" s="6" t="s">
        <v>26</v>
      </c>
      <c r="E280" s="6" t="s">
        <v>465</v>
      </c>
      <c r="F280" s="5">
        <v>-0.25109869863384249</v>
      </c>
      <c r="G280" s="5">
        <v>0.45325700000000002</v>
      </c>
      <c r="H280" s="5">
        <v>1.1873874910211191</v>
      </c>
      <c r="I280" s="4" t="s">
        <v>464</v>
      </c>
      <c r="J280" s="4" t="s">
        <v>235</v>
      </c>
    </row>
    <row r="281" spans="1:10" hidden="1">
      <c r="A281" s="6" t="s">
        <v>12</v>
      </c>
      <c r="B281" s="6">
        <v>184</v>
      </c>
      <c r="C281" s="6" t="s">
        <v>27</v>
      </c>
      <c r="D281" s="6" t="s">
        <v>26</v>
      </c>
      <c r="E281" s="6" t="s">
        <v>861</v>
      </c>
      <c r="F281" s="5">
        <v>-0.24134708550093431</v>
      </c>
      <c r="G281" s="5">
        <v>0.46099600000000002</v>
      </c>
      <c r="H281" s="5">
        <v>1.02247024095156</v>
      </c>
      <c r="I281" s="4" t="s">
        <v>860</v>
      </c>
      <c r="J281" s="4" t="s">
        <v>857</v>
      </c>
    </row>
    <row r="282" spans="1:10" hidden="1">
      <c r="A282" s="6" t="s">
        <v>12</v>
      </c>
      <c r="B282" s="6">
        <v>707</v>
      </c>
      <c r="C282" s="6" t="s">
        <v>78</v>
      </c>
      <c r="D282" s="6" t="s">
        <v>77</v>
      </c>
      <c r="E282" s="6" t="s">
        <v>76</v>
      </c>
      <c r="F282" s="5">
        <v>-0.23160127378263359</v>
      </c>
      <c r="G282" s="5">
        <v>0.38100400000000001</v>
      </c>
      <c r="H282" s="5">
        <v>1.5936592252330519</v>
      </c>
      <c r="I282" s="4" t="s">
        <v>75</v>
      </c>
      <c r="J282" s="4" t="s">
        <v>74</v>
      </c>
    </row>
    <row r="283" spans="1:10" hidden="1">
      <c r="A283" s="6" t="s">
        <v>12</v>
      </c>
      <c r="B283" s="6">
        <v>405</v>
      </c>
      <c r="C283" s="6" t="s">
        <v>27</v>
      </c>
      <c r="D283" s="6" t="s">
        <v>26</v>
      </c>
      <c r="E283" s="6" t="s">
        <v>1329</v>
      </c>
      <c r="F283" s="5">
        <v>0.23046207599437771</v>
      </c>
      <c r="G283" s="5">
        <v>1.2876890000000001</v>
      </c>
      <c r="H283" s="5">
        <v>1.0058912549709309</v>
      </c>
      <c r="I283" s="4" t="s">
        <v>1328</v>
      </c>
      <c r="J283" s="4" t="s">
        <v>852</v>
      </c>
    </row>
    <row r="284" spans="1:10" hidden="1">
      <c r="A284" s="6" t="s">
        <v>12</v>
      </c>
      <c r="B284" s="6">
        <v>988</v>
      </c>
      <c r="C284" s="6" t="s">
        <v>32</v>
      </c>
      <c r="D284" s="6" t="s">
        <v>31</v>
      </c>
      <c r="E284" s="6" t="s">
        <v>514</v>
      </c>
      <c r="F284" s="5">
        <v>-0.22406883651212181</v>
      </c>
      <c r="G284" s="5">
        <v>0.63933600000000002</v>
      </c>
      <c r="H284" s="5">
        <v>1.1820849994255169</v>
      </c>
      <c r="I284" s="4" t="s">
        <v>513</v>
      </c>
      <c r="J284" s="4" t="s">
        <v>402</v>
      </c>
    </row>
    <row r="285" spans="1:10" hidden="1">
      <c r="A285" s="6" t="s">
        <v>12</v>
      </c>
      <c r="B285" s="6">
        <v>148</v>
      </c>
      <c r="C285" s="6" t="s">
        <v>27</v>
      </c>
      <c r="D285" s="6" t="s">
        <v>26</v>
      </c>
      <c r="E285" s="6" t="s">
        <v>383</v>
      </c>
      <c r="F285" s="5">
        <v>-0.22386930588263451</v>
      </c>
      <c r="G285" s="5">
        <v>0.34095300000000001</v>
      </c>
      <c r="H285" s="5">
        <v>1.0427675860844849</v>
      </c>
      <c r="I285" s="4" t="s">
        <v>382</v>
      </c>
      <c r="J285" s="4" t="s">
        <v>235</v>
      </c>
    </row>
    <row r="286" spans="1:10" hidden="1">
      <c r="A286" s="6" t="s">
        <v>12</v>
      </c>
      <c r="B286" s="6">
        <v>718</v>
      </c>
      <c r="C286" s="6" t="s">
        <v>78</v>
      </c>
      <c r="D286" s="6" t="s">
        <v>77</v>
      </c>
      <c r="E286" s="6" t="s">
        <v>1009</v>
      </c>
      <c r="F286" s="5">
        <v>-0.22096768742208839</v>
      </c>
      <c r="G286" s="5">
        <v>0.31395000000000001</v>
      </c>
      <c r="H286" s="5">
        <v>1.09245303501184</v>
      </c>
      <c r="I286" s="4" t="s">
        <v>1008</v>
      </c>
      <c r="J286" s="4" t="s">
        <v>74</v>
      </c>
    </row>
    <row r="287" spans="1:10">
      <c r="A287" s="6" t="s">
        <v>12</v>
      </c>
      <c r="B287" s="6">
        <v>9</v>
      </c>
      <c r="C287" s="6" t="s">
        <v>99</v>
      </c>
      <c r="D287" s="6" t="s">
        <v>98</v>
      </c>
      <c r="E287" s="6" t="s">
        <v>448</v>
      </c>
      <c r="F287" s="5">
        <v>-0.2165193473993165</v>
      </c>
      <c r="G287" s="5">
        <v>0.64454999999999996</v>
      </c>
      <c r="H287" s="5">
        <v>1.667538021984514</v>
      </c>
      <c r="I287" s="4" t="s">
        <v>447</v>
      </c>
      <c r="J287" s="4" t="s">
        <v>95</v>
      </c>
    </row>
    <row r="288" spans="1:10" hidden="1">
      <c r="A288" s="6" t="s">
        <v>12</v>
      </c>
      <c r="B288" s="6">
        <v>161</v>
      </c>
      <c r="C288" s="6" t="s">
        <v>27</v>
      </c>
      <c r="D288" s="6" t="s">
        <v>26</v>
      </c>
      <c r="E288" s="6" t="s">
        <v>592</v>
      </c>
      <c r="F288" s="5">
        <v>-0.21019651416713861</v>
      </c>
      <c r="G288" s="5">
        <v>0.22021099999999999</v>
      </c>
      <c r="H288" s="5">
        <v>1.1426925348897841</v>
      </c>
      <c r="I288" s="4" t="s">
        <v>591</v>
      </c>
      <c r="J288" s="4" t="s">
        <v>235</v>
      </c>
    </row>
    <row r="289" spans="1:10" hidden="1">
      <c r="A289" s="6" t="s">
        <v>12</v>
      </c>
      <c r="B289" s="6">
        <v>997</v>
      </c>
      <c r="C289" s="6" t="s">
        <v>32</v>
      </c>
      <c r="D289" s="6" t="s">
        <v>31</v>
      </c>
      <c r="E289" s="6" t="s">
        <v>505</v>
      </c>
      <c r="F289" s="5">
        <v>0.20745412754080991</v>
      </c>
      <c r="G289" s="5">
        <v>1.031161</v>
      </c>
      <c r="H289" s="5">
        <v>1.058267872353996</v>
      </c>
      <c r="I289" s="4" t="s">
        <v>504</v>
      </c>
      <c r="J289" s="4" t="s">
        <v>402</v>
      </c>
    </row>
    <row r="290" spans="1:10" hidden="1">
      <c r="A290" s="6" t="s">
        <v>12</v>
      </c>
      <c r="B290" s="6">
        <v>147</v>
      </c>
      <c r="C290" s="6" t="s">
        <v>27</v>
      </c>
      <c r="D290" s="6" t="s">
        <v>26</v>
      </c>
      <c r="E290" s="6" t="s">
        <v>392</v>
      </c>
      <c r="F290" s="5">
        <v>-0.20608648578843089</v>
      </c>
      <c r="G290" s="5">
        <v>0.47105999999999998</v>
      </c>
      <c r="H290" s="5">
        <v>1.0408110109497219</v>
      </c>
      <c r="I290" s="4" t="s">
        <v>391</v>
      </c>
      <c r="J290" s="4" t="s">
        <v>235</v>
      </c>
    </row>
    <row r="291" spans="1:10" hidden="1">
      <c r="A291" s="6" t="s">
        <v>12</v>
      </c>
      <c r="B291" s="6">
        <v>734</v>
      </c>
      <c r="C291" s="6" t="s">
        <v>32</v>
      </c>
      <c r="D291" s="6" t="s">
        <v>31</v>
      </c>
      <c r="E291" s="6" t="s">
        <v>510</v>
      </c>
      <c r="F291" s="5">
        <v>-0.19697396153975971</v>
      </c>
      <c r="G291" s="5">
        <v>0.83270599999999995</v>
      </c>
      <c r="H291" s="5">
        <v>1.0378539905237461</v>
      </c>
      <c r="I291" s="4" t="s">
        <v>509</v>
      </c>
      <c r="J291" s="4" t="s">
        <v>402</v>
      </c>
    </row>
    <row r="292" spans="1:10" hidden="1">
      <c r="A292" s="6" t="s">
        <v>12</v>
      </c>
      <c r="B292" s="6">
        <v>639</v>
      </c>
      <c r="C292" s="6" t="s">
        <v>27</v>
      </c>
      <c r="D292" s="6" t="s">
        <v>26</v>
      </c>
      <c r="E292" s="6" t="s">
        <v>1280</v>
      </c>
      <c r="F292" s="5">
        <v>-0.1898649300825426</v>
      </c>
      <c r="G292" s="5">
        <v>0.70076099999999997</v>
      </c>
      <c r="H292" s="5">
        <v>1.0254672784063481</v>
      </c>
      <c r="I292" s="4" t="s">
        <v>1279</v>
      </c>
      <c r="J292" s="4" t="s">
        <v>1222</v>
      </c>
    </row>
    <row r="293" spans="1:10" hidden="1">
      <c r="A293" s="6" t="s">
        <v>12</v>
      </c>
      <c r="B293" s="6">
        <v>166</v>
      </c>
      <c r="C293" s="6" t="s">
        <v>27</v>
      </c>
      <c r="D293" s="6" t="s">
        <v>26</v>
      </c>
      <c r="E293" s="6" t="s">
        <v>649</v>
      </c>
      <c r="F293" s="5">
        <v>-0.17998093352375169</v>
      </c>
      <c r="G293" s="5">
        <v>0.52093</v>
      </c>
      <c r="H293" s="5">
        <v>1.0502167530130471</v>
      </c>
      <c r="I293" s="4" t="s">
        <v>648</v>
      </c>
      <c r="J293" s="4" t="s">
        <v>62</v>
      </c>
    </row>
    <row r="294" spans="1:10" hidden="1">
      <c r="A294" s="6" t="s">
        <v>12</v>
      </c>
      <c r="B294" s="6">
        <v>185</v>
      </c>
      <c r="C294" s="6" t="s">
        <v>27</v>
      </c>
      <c r="D294" s="6" t="s">
        <v>26</v>
      </c>
      <c r="E294" s="6" t="s">
        <v>868</v>
      </c>
      <c r="F294" s="5">
        <v>-0.17782068831938011</v>
      </c>
      <c r="G294" s="5">
        <v>0.46777299999999999</v>
      </c>
      <c r="H294" s="5">
        <v>1.1497918433560099</v>
      </c>
      <c r="I294" s="4" t="s">
        <v>867</v>
      </c>
      <c r="J294" s="4" t="s">
        <v>857</v>
      </c>
    </row>
    <row r="295" spans="1:10" hidden="1">
      <c r="A295" s="6" t="s">
        <v>12</v>
      </c>
      <c r="B295" s="6">
        <v>801</v>
      </c>
      <c r="C295" s="6" t="s">
        <v>32</v>
      </c>
      <c r="D295" s="6" t="s">
        <v>31</v>
      </c>
      <c r="E295" s="6" t="s">
        <v>493</v>
      </c>
      <c r="F295" s="5">
        <v>0.16995180242414301</v>
      </c>
      <c r="G295" s="5">
        <v>0.8965209999999999</v>
      </c>
      <c r="H295" s="5">
        <v>1.107453265416052</v>
      </c>
      <c r="I295" s="4" t="s">
        <v>492</v>
      </c>
      <c r="J295" s="4" t="s">
        <v>402</v>
      </c>
    </row>
    <row r="296" spans="1:10" hidden="1">
      <c r="A296" s="6" t="s">
        <v>12</v>
      </c>
      <c r="B296" s="6">
        <v>92</v>
      </c>
      <c r="C296" s="6" t="s">
        <v>27</v>
      </c>
      <c r="D296" s="6" t="s">
        <v>26</v>
      </c>
      <c r="E296" s="6" t="s">
        <v>1255</v>
      </c>
      <c r="F296" s="5">
        <v>-0.16915373808781789</v>
      </c>
      <c r="G296" s="5">
        <v>0.77430100000000002</v>
      </c>
      <c r="H296" s="5">
        <v>1.058699607326854</v>
      </c>
      <c r="I296" s="4" t="s">
        <v>1254</v>
      </c>
      <c r="J296" s="4" t="s">
        <v>127</v>
      </c>
    </row>
    <row r="297" spans="1:10" hidden="1">
      <c r="A297" s="6" t="s">
        <v>12</v>
      </c>
      <c r="B297" s="6">
        <v>687</v>
      </c>
      <c r="C297" s="6" t="s">
        <v>27</v>
      </c>
      <c r="D297" s="6" t="s">
        <v>26</v>
      </c>
      <c r="E297" s="6" t="s">
        <v>546</v>
      </c>
      <c r="F297" s="5">
        <v>-0.16893644945359679</v>
      </c>
      <c r="G297" s="5">
        <v>0.67038599999999993</v>
      </c>
      <c r="H297" s="5">
        <v>1.0602069244385419</v>
      </c>
      <c r="I297" s="4" t="s">
        <v>545</v>
      </c>
      <c r="J297" s="4" t="s">
        <v>544</v>
      </c>
    </row>
    <row r="298" spans="1:10" hidden="1">
      <c r="A298" s="6" t="s">
        <v>12</v>
      </c>
      <c r="B298" s="6">
        <v>986</v>
      </c>
      <c r="C298" s="6" t="s">
        <v>32</v>
      </c>
      <c r="D298" s="6" t="s">
        <v>31</v>
      </c>
      <c r="E298" s="6" t="s">
        <v>53</v>
      </c>
      <c r="F298" s="5">
        <v>-0.1482203436057063</v>
      </c>
      <c r="G298" s="5">
        <v>0.92339899999999997</v>
      </c>
      <c r="H298" s="5">
        <v>1.027291413948058</v>
      </c>
      <c r="I298" s="4" t="s">
        <v>52</v>
      </c>
      <c r="J298" s="4" t="s">
        <v>51</v>
      </c>
    </row>
    <row r="299" spans="1:10" hidden="1">
      <c r="A299" s="6" t="s">
        <v>12</v>
      </c>
      <c r="B299" s="6">
        <v>881</v>
      </c>
      <c r="C299" s="6" t="s">
        <v>32</v>
      </c>
      <c r="D299" s="6" t="s">
        <v>31</v>
      </c>
      <c r="E299" s="6" t="s">
        <v>921</v>
      </c>
      <c r="F299" s="5">
        <v>0.14759728278411671</v>
      </c>
      <c r="G299" s="5">
        <v>1.0800430000000001</v>
      </c>
      <c r="H299" s="5">
        <v>1.0086316623256979</v>
      </c>
      <c r="I299" s="4" t="s">
        <v>920</v>
      </c>
      <c r="J299" s="4" t="s">
        <v>28</v>
      </c>
    </row>
    <row r="300" spans="1:10" hidden="1">
      <c r="A300" s="6" t="s">
        <v>12</v>
      </c>
      <c r="B300" s="6">
        <v>675</v>
      </c>
      <c r="C300" s="6" t="s">
        <v>27</v>
      </c>
      <c r="D300" s="6" t="s">
        <v>26</v>
      </c>
      <c r="E300" s="6" t="s">
        <v>271</v>
      </c>
      <c r="F300" s="5">
        <v>0.14641021893924319</v>
      </c>
      <c r="G300" s="5">
        <v>1.0980479999999999</v>
      </c>
      <c r="H300" s="5">
        <v>1.0618865280609679</v>
      </c>
      <c r="I300" s="4" t="s">
        <v>270</v>
      </c>
      <c r="J300" s="4" t="s">
        <v>269</v>
      </c>
    </row>
    <row r="301" spans="1:10">
      <c r="A301" s="6" t="s">
        <v>12</v>
      </c>
      <c r="B301" s="6">
        <v>12</v>
      </c>
      <c r="C301" s="6" t="s">
        <v>99</v>
      </c>
      <c r="D301" s="6" t="s">
        <v>98</v>
      </c>
      <c r="E301" s="6" t="s">
        <v>198</v>
      </c>
      <c r="F301" s="5">
        <v>-0.13922966783501881</v>
      </c>
      <c r="G301" s="5">
        <v>0.74800200000000006</v>
      </c>
      <c r="H301" s="5">
        <v>1.660848791616605</v>
      </c>
      <c r="I301" s="4" t="s">
        <v>197</v>
      </c>
      <c r="J301" s="4" t="s">
        <v>95</v>
      </c>
    </row>
    <row r="302" spans="1:10" hidden="1">
      <c r="A302" s="6" t="s">
        <v>12</v>
      </c>
      <c r="B302" s="6">
        <v>2</v>
      </c>
      <c r="C302" s="6" t="s">
        <v>99</v>
      </c>
      <c r="D302" s="6" t="s">
        <v>111</v>
      </c>
      <c r="E302" s="6" t="s">
        <v>450</v>
      </c>
      <c r="F302" s="5">
        <v>-0.13034901905531321</v>
      </c>
      <c r="G302" s="5">
        <v>0.84617500000000001</v>
      </c>
      <c r="H302" s="5">
        <v>1.1309557514276261</v>
      </c>
      <c r="I302" s="4" t="s">
        <v>449</v>
      </c>
      <c r="J302" s="4" t="s">
        <v>108</v>
      </c>
    </row>
    <row r="303" spans="1:10" hidden="1">
      <c r="A303" s="6" t="s">
        <v>12</v>
      </c>
      <c r="B303" s="6">
        <v>888</v>
      </c>
      <c r="C303" s="6" t="s">
        <v>32</v>
      </c>
      <c r="D303" s="6" t="s">
        <v>31</v>
      </c>
      <c r="E303" s="6" t="s">
        <v>831</v>
      </c>
      <c r="F303" s="5">
        <v>0.1235302346406086</v>
      </c>
      <c r="G303" s="5">
        <v>1.2471699999999999</v>
      </c>
      <c r="H303" s="5">
        <v>1.030418852466592</v>
      </c>
      <c r="I303" s="4" t="s">
        <v>830</v>
      </c>
      <c r="J303" s="4" t="s">
        <v>147</v>
      </c>
    </row>
    <row r="304" spans="1:10" hidden="1">
      <c r="A304" s="6" t="s">
        <v>12</v>
      </c>
      <c r="B304" s="6">
        <v>99</v>
      </c>
      <c r="C304" s="6" t="s">
        <v>27</v>
      </c>
      <c r="D304" s="6" t="s">
        <v>26</v>
      </c>
      <c r="E304" s="6" t="s">
        <v>851</v>
      </c>
      <c r="F304" s="5">
        <v>0.1197201381905581</v>
      </c>
      <c r="G304" s="5">
        <v>1.092122</v>
      </c>
      <c r="H304" s="5">
        <v>1.009079897383578</v>
      </c>
      <c r="I304" s="4" t="s">
        <v>850</v>
      </c>
      <c r="J304" s="4" t="s">
        <v>849</v>
      </c>
    </row>
    <row r="305" spans="1:10" hidden="1">
      <c r="A305" s="6" t="s">
        <v>12</v>
      </c>
      <c r="B305" s="6">
        <v>795</v>
      </c>
      <c r="C305" s="6" t="s">
        <v>32</v>
      </c>
      <c r="D305" s="6" t="s">
        <v>31</v>
      </c>
      <c r="E305" s="6" t="s">
        <v>499</v>
      </c>
      <c r="F305" s="5">
        <v>0.113532619355478</v>
      </c>
      <c r="G305" s="5">
        <v>0.86932000000000009</v>
      </c>
      <c r="H305" s="5">
        <v>1.0877848735013349</v>
      </c>
      <c r="I305" s="4" t="s">
        <v>498</v>
      </c>
      <c r="J305" s="4" t="s">
        <v>402</v>
      </c>
    </row>
    <row r="306" spans="1:10" hidden="1">
      <c r="A306" s="6" t="s">
        <v>12</v>
      </c>
      <c r="B306" s="6">
        <v>243</v>
      </c>
      <c r="C306" s="6" t="s">
        <v>27</v>
      </c>
      <c r="D306" s="6" t="s">
        <v>26</v>
      </c>
      <c r="E306" s="6" t="s">
        <v>249</v>
      </c>
      <c r="F306" s="5">
        <v>0.110572065585684</v>
      </c>
      <c r="G306" s="5">
        <v>1.217776</v>
      </c>
      <c r="H306" s="5">
        <v>1.0774190779476771</v>
      </c>
      <c r="I306" s="4" t="s">
        <v>248</v>
      </c>
      <c r="J306" s="4" t="s">
        <v>23</v>
      </c>
    </row>
    <row r="307" spans="1:10" hidden="1">
      <c r="A307" s="6" t="s">
        <v>12</v>
      </c>
      <c r="B307" s="6">
        <v>773</v>
      </c>
      <c r="C307" s="6" t="s">
        <v>32</v>
      </c>
      <c r="D307" s="6" t="s">
        <v>31</v>
      </c>
      <c r="E307" s="6" t="s">
        <v>435</v>
      </c>
      <c r="F307" s="5">
        <v>-9.7068721104855579E-2</v>
      </c>
      <c r="G307" s="5">
        <v>0.64841199999999999</v>
      </c>
      <c r="H307" s="5">
        <v>1.0781423836912181</v>
      </c>
      <c r="I307" s="4" t="s">
        <v>434</v>
      </c>
      <c r="J307" s="4" t="s">
        <v>316</v>
      </c>
    </row>
    <row r="308" spans="1:10" hidden="1">
      <c r="A308" s="6" t="s">
        <v>12</v>
      </c>
      <c r="B308" s="6">
        <v>188</v>
      </c>
      <c r="C308" s="6" t="s">
        <v>27</v>
      </c>
      <c r="D308" s="6" t="s">
        <v>26</v>
      </c>
      <c r="E308" s="6" t="s">
        <v>350</v>
      </c>
      <c r="F308" s="5">
        <v>9.2773120679566001E-2</v>
      </c>
      <c r="G308" s="5">
        <v>1.0073730000000001</v>
      </c>
      <c r="H308" s="5">
        <v>1.038749092377071</v>
      </c>
      <c r="I308" s="4" t="s">
        <v>349</v>
      </c>
      <c r="J308" s="4" t="s">
        <v>235</v>
      </c>
    </row>
    <row r="309" spans="1:10" hidden="1">
      <c r="A309" s="6" t="s">
        <v>12</v>
      </c>
      <c r="B309" s="6">
        <v>167</v>
      </c>
      <c r="C309" s="6" t="s">
        <v>27</v>
      </c>
      <c r="D309" s="6" t="s">
        <v>26</v>
      </c>
      <c r="E309" s="6" t="s">
        <v>171</v>
      </c>
      <c r="F309" s="5">
        <v>-8.8736505299913532E-2</v>
      </c>
      <c r="G309" s="5">
        <v>0.62550399999999995</v>
      </c>
      <c r="H309" s="5">
        <v>1.1337586652580951</v>
      </c>
      <c r="I309" s="4" t="s">
        <v>170</v>
      </c>
      <c r="J309" s="4" t="s">
        <v>62</v>
      </c>
    </row>
    <row r="310" spans="1:10" hidden="1">
      <c r="A310" s="6" t="s">
        <v>12</v>
      </c>
      <c r="B310" s="6">
        <v>501</v>
      </c>
      <c r="C310" s="6" t="s">
        <v>27</v>
      </c>
      <c r="D310" s="6" t="s">
        <v>26</v>
      </c>
      <c r="E310" s="6" t="s">
        <v>524</v>
      </c>
      <c r="F310" s="5">
        <v>4.2211449921437431E-2</v>
      </c>
      <c r="G310" s="5">
        <v>1.0554429999999999</v>
      </c>
      <c r="H310" s="5">
        <v>1.0229734232523029</v>
      </c>
      <c r="I310" s="4" t="s">
        <v>523</v>
      </c>
      <c r="J310" s="4" t="s">
        <v>522</v>
      </c>
    </row>
    <row r="311" spans="1:10" hidden="1">
      <c r="A311" s="6" t="s">
        <v>11</v>
      </c>
      <c r="B311" s="6">
        <v>186</v>
      </c>
      <c r="C311" s="6" t="s">
        <v>27</v>
      </c>
      <c r="D311" s="6" t="s">
        <v>26</v>
      </c>
      <c r="E311" s="6" t="s">
        <v>454</v>
      </c>
      <c r="F311" s="5">
        <v>1.679132059228126</v>
      </c>
      <c r="G311" s="5">
        <v>4.6798800000000016</v>
      </c>
      <c r="H311" s="5">
        <v>1.0283070220971</v>
      </c>
      <c r="I311" s="4" t="s">
        <v>453</v>
      </c>
      <c r="J311" s="4" t="s">
        <v>235</v>
      </c>
    </row>
    <row r="312" spans="1:10" hidden="1">
      <c r="A312" s="6" t="s">
        <v>11</v>
      </c>
      <c r="B312" s="6">
        <v>0</v>
      </c>
      <c r="F312" s="5">
        <v>-1.612614201331291</v>
      </c>
      <c r="I312" s="4" t="s">
        <v>521</v>
      </c>
      <c r="J312" s="4" t="s">
        <v>521</v>
      </c>
    </row>
    <row r="313" spans="1:10" hidden="1">
      <c r="A313" s="6" t="s">
        <v>11</v>
      </c>
      <c r="B313" s="6">
        <v>798</v>
      </c>
      <c r="C313" s="6" t="s">
        <v>32</v>
      </c>
      <c r="D313" s="6" t="s">
        <v>31</v>
      </c>
      <c r="E313" s="6" t="s">
        <v>503</v>
      </c>
      <c r="F313" s="5">
        <v>1.383534390605706</v>
      </c>
      <c r="G313" s="5">
        <v>2.0076019999999999</v>
      </c>
      <c r="H313" s="5">
        <v>1.4715982508651611</v>
      </c>
      <c r="I313" s="4" t="s">
        <v>502</v>
      </c>
      <c r="J313" s="4" t="s">
        <v>402</v>
      </c>
    </row>
    <row r="314" spans="1:10">
      <c r="A314" s="6" t="s">
        <v>11</v>
      </c>
      <c r="B314" s="6">
        <v>7</v>
      </c>
      <c r="C314" s="6" t="s">
        <v>99</v>
      </c>
      <c r="D314" s="6" t="s">
        <v>98</v>
      </c>
      <c r="E314" s="6" t="s">
        <v>480</v>
      </c>
      <c r="F314" s="5">
        <v>-1.158518703775443</v>
      </c>
      <c r="G314" s="5">
        <v>0.73068</v>
      </c>
      <c r="H314" s="5">
        <v>1.4176158503230969</v>
      </c>
      <c r="I314" s="4" t="s">
        <v>479</v>
      </c>
      <c r="J314" s="4" t="s">
        <v>95</v>
      </c>
    </row>
    <row r="315" spans="1:10" hidden="1">
      <c r="A315" s="6" t="s">
        <v>11</v>
      </c>
      <c r="B315" s="6">
        <v>182</v>
      </c>
      <c r="C315" s="6" t="s">
        <v>27</v>
      </c>
      <c r="D315" s="6" t="s">
        <v>26</v>
      </c>
      <c r="E315" s="6" t="s">
        <v>387</v>
      </c>
      <c r="F315" s="5">
        <v>1.0139476672628991</v>
      </c>
      <c r="G315" s="5">
        <v>2.4245920000000001</v>
      </c>
      <c r="H315" s="5">
        <v>1.0844675599050539</v>
      </c>
      <c r="I315" s="4" t="s">
        <v>386</v>
      </c>
      <c r="J315" s="4" t="s">
        <v>235</v>
      </c>
    </row>
    <row r="316" spans="1:10">
      <c r="A316" s="6" t="s">
        <v>11</v>
      </c>
      <c r="B316" s="6">
        <v>6</v>
      </c>
      <c r="C316" s="6" t="s">
        <v>99</v>
      </c>
      <c r="D316" s="6" t="s">
        <v>98</v>
      </c>
      <c r="E316" s="6" t="s">
        <v>491</v>
      </c>
      <c r="F316" s="5">
        <v>0.74938912429050131</v>
      </c>
      <c r="G316" s="5">
        <v>5.8281289999999997</v>
      </c>
      <c r="H316" s="5">
        <v>1.125491630347113</v>
      </c>
      <c r="I316" s="4" t="s">
        <v>490</v>
      </c>
      <c r="J316" s="4" t="s">
        <v>95</v>
      </c>
    </row>
    <row r="317" spans="1:10" hidden="1">
      <c r="A317" s="6" t="s">
        <v>11</v>
      </c>
      <c r="B317" s="6">
        <v>876</v>
      </c>
      <c r="C317" s="6" t="s">
        <v>32</v>
      </c>
      <c r="D317" s="6" t="s">
        <v>31</v>
      </c>
      <c r="E317" s="6" t="s">
        <v>627</v>
      </c>
      <c r="F317" s="5">
        <v>-0.62483978845343224</v>
      </c>
      <c r="G317" s="5">
        <v>0.40384399999999998</v>
      </c>
      <c r="H317" s="5">
        <v>1.055232908050231</v>
      </c>
      <c r="I317" s="4" t="s">
        <v>626</v>
      </c>
      <c r="J317" s="4" t="s">
        <v>402</v>
      </c>
    </row>
    <row r="318" spans="1:10">
      <c r="A318" s="6" t="s">
        <v>11</v>
      </c>
      <c r="B318" s="6">
        <v>13</v>
      </c>
      <c r="C318" s="6" t="s">
        <v>99</v>
      </c>
      <c r="D318" s="6" t="s">
        <v>98</v>
      </c>
      <c r="E318" s="6" t="s">
        <v>226</v>
      </c>
      <c r="F318" s="5">
        <v>0.62378353745701975</v>
      </c>
      <c r="G318" s="5">
        <v>3.835763</v>
      </c>
      <c r="H318" s="5">
        <v>1.249976321764376</v>
      </c>
      <c r="I318" s="4" t="s">
        <v>225</v>
      </c>
      <c r="J318" s="4" t="s">
        <v>95</v>
      </c>
    </row>
    <row r="319" spans="1:10" hidden="1">
      <c r="A319" s="6" t="s">
        <v>11</v>
      </c>
      <c r="B319" s="6">
        <v>713</v>
      </c>
      <c r="C319" s="6" t="s">
        <v>78</v>
      </c>
      <c r="D319" s="6" t="s">
        <v>77</v>
      </c>
      <c r="E319" s="6" t="s">
        <v>439</v>
      </c>
      <c r="F319" s="5">
        <v>-0.6085743056247972</v>
      </c>
      <c r="G319" s="5">
        <v>0.47894500000000001</v>
      </c>
      <c r="H319" s="5">
        <v>1.08761941054926</v>
      </c>
      <c r="I319" s="4" t="s">
        <v>438</v>
      </c>
      <c r="J319" s="4" t="s">
        <v>74</v>
      </c>
    </row>
    <row r="320" spans="1:10" hidden="1">
      <c r="A320" s="6" t="s">
        <v>11</v>
      </c>
      <c r="B320" s="6">
        <v>861</v>
      </c>
      <c r="C320" s="6" t="s">
        <v>32</v>
      </c>
      <c r="D320" s="6" t="s">
        <v>31</v>
      </c>
      <c r="E320" s="6" t="s">
        <v>318</v>
      </c>
      <c r="F320" s="5">
        <v>-0.60330633888773499</v>
      </c>
      <c r="G320" s="5">
        <v>0.43280299999999999</v>
      </c>
      <c r="H320" s="5">
        <v>1.0711791966695039</v>
      </c>
      <c r="I320" s="4" t="s">
        <v>317</v>
      </c>
      <c r="J320" s="4" t="s">
        <v>316</v>
      </c>
    </row>
    <row r="321" spans="1:10" hidden="1">
      <c r="A321" s="6" t="s">
        <v>11</v>
      </c>
      <c r="B321" s="6">
        <v>959</v>
      </c>
      <c r="C321" s="6" t="s">
        <v>32</v>
      </c>
      <c r="D321" s="6" t="s">
        <v>31</v>
      </c>
      <c r="E321" s="6" t="s">
        <v>410</v>
      </c>
      <c r="F321" s="5">
        <v>-0.50567079613263677</v>
      </c>
      <c r="G321" s="5">
        <v>0.56861899999999999</v>
      </c>
      <c r="H321" s="5">
        <v>1.0355545980207199</v>
      </c>
      <c r="I321" s="4" t="s">
        <v>409</v>
      </c>
      <c r="J321" s="4" t="s">
        <v>199</v>
      </c>
    </row>
    <row r="322" spans="1:10" hidden="1">
      <c r="A322" s="6" t="s">
        <v>11</v>
      </c>
      <c r="B322" s="6">
        <v>211</v>
      </c>
      <c r="C322" s="6" t="s">
        <v>27</v>
      </c>
      <c r="D322" s="6" t="s">
        <v>26</v>
      </c>
      <c r="E322" s="6" t="s">
        <v>724</v>
      </c>
      <c r="F322" s="5">
        <v>-0.46278788931478271</v>
      </c>
      <c r="G322" s="5">
        <v>0.49647799999999997</v>
      </c>
      <c r="H322" s="5">
        <v>1.0287376255077081</v>
      </c>
      <c r="I322" s="4" t="s">
        <v>723</v>
      </c>
      <c r="J322" s="4" t="s">
        <v>206</v>
      </c>
    </row>
    <row r="323" spans="1:10" hidden="1">
      <c r="A323" s="6" t="s">
        <v>11</v>
      </c>
      <c r="B323" s="6">
        <v>709</v>
      </c>
      <c r="C323" s="6" t="s">
        <v>78</v>
      </c>
      <c r="D323" s="6" t="s">
        <v>77</v>
      </c>
      <c r="E323" s="6" t="s">
        <v>685</v>
      </c>
      <c r="F323" s="5">
        <v>-0.39450952273563478</v>
      </c>
      <c r="G323" s="5">
        <v>0.56132799999999994</v>
      </c>
      <c r="H323" s="5">
        <v>1.234366455838821</v>
      </c>
      <c r="I323" s="4" t="s">
        <v>426</v>
      </c>
      <c r="J323" s="4" t="s">
        <v>74</v>
      </c>
    </row>
    <row r="324" spans="1:10" hidden="1">
      <c r="A324" s="6" t="s">
        <v>11</v>
      </c>
      <c r="B324" s="6">
        <v>248</v>
      </c>
      <c r="C324" s="6" t="s">
        <v>27</v>
      </c>
      <c r="D324" s="6" t="s">
        <v>26</v>
      </c>
      <c r="E324" s="6" t="s">
        <v>1327</v>
      </c>
      <c r="F324" s="5">
        <v>-0.38603764174784649</v>
      </c>
      <c r="G324" s="5">
        <v>0.62473900000000004</v>
      </c>
      <c r="H324" s="5">
        <v>1.002153405878818</v>
      </c>
      <c r="I324" s="4" t="s">
        <v>1326</v>
      </c>
      <c r="J324" s="4" t="s">
        <v>1124</v>
      </c>
    </row>
    <row r="325" spans="1:10" hidden="1">
      <c r="A325" s="6" t="s">
        <v>11</v>
      </c>
      <c r="B325" s="6">
        <v>710</v>
      </c>
      <c r="C325" s="6" t="s">
        <v>78</v>
      </c>
      <c r="D325" s="6" t="s">
        <v>77</v>
      </c>
      <c r="E325" s="6" t="s">
        <v>427</v>
      </c>
      <c r="F325" s="5">
        <v>-0.38568129937477108</v>
      </c>
      <c r="G325" s="5">
        <v>0.61619299999999999</v>
      </c>
      <c r="H325" s="5">
        <v>1.089939507060488</v>
      </c>
      <c r="I325" s="4" t="s">
        <v>426</v>
      </c>
      <c r="J325" s="4" t="s">
        <v>74</v>
      </c>
    </row>
    <row r="326" spans="1:10" hidden="1">
      <c r="A326" s="6" t="s">
        <v>11</v>
      </c>
      <c r="B326" s="6">
        <v>1</v>
      </c>
      <c r="C326" s="6" t="s">
        <v>99</v>
      </c>
      <c r="D326" s="6" t="s">
        <v>111</v>
      </c>
      <c r="E326" s="6" t="s">
        <v>467</v>
      </c>
      <c r="F326" s="5">
        <v>-0.36047502716994001</v>
      </c>
      <c r="G326" s="5">
        <v>0.479634</v>
      </c>
      <c r="H326" s="5">
        <v>1.0462083121893531</v>
      </c>
      <c r="I326" s="4" t="s">
        <v>466</v>
      </c>
      <c r="J326" s="4" t="s">
        <v>108</v>
      </c>
    </row>
    <row r="327" spans="1:10">
      <c r="A327" s="6" t="s">
        <v>11</v>
      </c>
      <c r="B327" s="6">
        <v>8</v>
      </c>
      <c r="C327" s="6" t="s">
        <v>99</v>
      </c>
      <c r="D327" s="6" t="s">
        <v>98</v>
      </c>
      <c r="E327" s="6" t="s">
        <v>97</v>
      </c>
      <c r="F327" s="5">
        <v>0.34469710985626739</v>
      </c>
      <c r="G327" s="5">
        <v>2.1995520000000002</v>
      </c>
      <c r="H327" s="5">
        <v>1.322971294298438</v>
      </c>
      <c r="I327" s="4" t="s">
        <v>96</v>
      </c>
      <c r="J327" s="4" t="s">
        <v>95</v>
      </c>
    </row>
    <row r="328" spans="1:10" hidden="1">
      <c r="A328" s="6" t="s">
        <v>11</v>
      </c>
      <c r="B328" s="6">
        <v>256</v>
      </c>
      <c r="C328" s="6" t="s">
        <v>27</v>
      </c>
      <c r="D328" s="6" t="s">
        <v>26</v>
      </c>
      <c r="E328" s="6" t="s">
        <v>1325</v>
      </c>
      <c r="F328" s="5">
        <v>-0.33500679327408089</v>
      </c>
      <c r="G328" s="5">
        <v>0.63739499999999993</v>
      </c>
      <c r="H328" s="5">
        <v>1.002547069302026</v>
      </c>
      <c r="I328" s="4" t="s">
        <v>1324</v>
      </c>
      <c r="J328" s="4" t="s">
        <v>1323</v>
      </c>
    </row>
    <row r="329" spans="1:10" hidden="1">
      <c r="A329" s="6" t="s">
        <v>11</v>
      </c>
      <c r="B329" s="6">
        <v>503</v>
      </c>
      <c r="C329" s="6" t="s">
        <v>27</v>
      </c>
      <c r="D329" s="6" t="s">
        <v>26</v>
      </c>
      <c r="E329" s="6" t="s">
        <v>986</v>
      </c>
      <c r="F329" s="5">
        <v>-0.3305997559607422</v>
      </c>
      <c r="G329" s="5">
        <v>0.82453899999999991</v>
      </c>
      <c r="H329" s="5">
        <v>1.020280631741054</v>
      </c>
      <c r="I329" s="4" t="s">
        <v>985</v>
      </c>
      <c r="J329" s="4" t="s">
        <v>707</v>
      </c>
    </row>
    <row r="330" spans="1:10" hidden="1">
      <c r="A330" s="6" t="s">
        <v>11</v>
      </c>
      <c r="B330" s="6">
        <v>207</v>
      </c>
      <c r="C330" s="6" t="s">
        <v>27</v>
      </c>
      <c r="D330" s="6" t="s">
        <v>26</v>
      </c>
      <c r="E330" s="6" t="s">
        <v>868</v>
      </c>
      <c r="F330" s="5">
        <v>-0.28473424125104191</v>
      </c>
      <c r="G330" s="5">
        <v>0.49571199999999999</v>
      </c>
      <c r="H330" s="5">
        <v>1.12232729050298</v>
      </c>
      <c r="I330" s="4" t="s">
        <v>867</v>
      </c>
      <c r="J330" s="4" t="s">
        <v>857</v>
      </c>
    </row>
    <row r="331" spans="1:10">
      <c r="A331" s="6" t="s">
        <v>11</v>
      </c>
      <c r="B331" s="6">
        <v>12</v>
      </c>
      <c r="C331" s="6" t="s">
        <v>99</v>
      </c>
      <c r="D331" s="6" t="s">
        <v>98</v>
      </c>
      <c r="E331" s="6" t="s">
        <v>198</v>
      </c>
      <c r="F331" s="5">
        <v>-0.27032050467852259</v>
      </c>
      <c r="G331" s="5">
        <v>1.115602</v>
      </c>
      <c r="H331" s="5">
        <v>1.6034069498297061</v>
      </c>
      <c r="I331" s="4" t="s">
        <v>197</v>
      </c>
      <c r="J331" s="4" t="s">
        <v>95</v>
      </c>
    </row>
    <row r="332" spans="1:10" hidden="1">
      <c r="A332" s="6" t="s">
        <v>11</v>
      </c>
      <c r="B332" s="6">
        <v>718</v>
      </c>
      <c r="C332" s="6" t="s">
        <v>78</v>
      </c>
      <c r="D332" s="6" t="s">
        <v>77</v>
      </c>
      <c r="E332" s="6" t="s">
        <v>463</v>
      </c>
      <c r="F332" s="5">
        <v>-0.268420949765169</v>
      </c>
      <c r="G332" s="5">
        <v>0.81132099999999996</v>
      </c>
      <c r="H332" s="5">
        <v>1.168024323804292</v>
      </c>
      <c r="I332" s="4" t="s">
        <v>462</v>
      </c>
      <c r="J332" s="4" t="s">
        <v>74</v>
      </c>
    </row>
    <row r="333" spans="1:10" hidden="1">
      <c r="A333" s="6" t="s">
        <v>11</v>
      </c>
      <c r="B333" s="6">
        <v>708</v>
      </c>
      <c r="C333" s="6" t="s">
        <v>78</v>
      </c>
      <c r="D333" s="6" t="s">
        <v>77</v>
      </c>
      <c r="E333" s="6" t="s">
        <v>452</v>
      </c>
      <c r="F333" s="5">
        <v>-0.25771692984730399</v>
      </c>
      <c r="G333" s="5">
        <v>0.72625399999999996</v>
      </c>
      <c r="H333" s="5">
        <v>1.1664462172832699</v>
      </c>
      <c r="I333" s="4" t="s">
        <v>451</v>
      </c>
      <c r="J333" s="4" t="s">
        <v>74</v>
      </c>
    </row>
    <row r="334" spans="1:10" hidden="1">
      <c r="A334" s="6" t="s">
        <v>11</v>
      </c>
      <c r="B334" s="6">
        <v>213</v>
      </c>
      <c r="C334" s="6" t="s">
        <v>27</v>
      </c>
      <c r="D334" s="6" t="s">
        <v>26</v>
      </c>
      <c r="E334" s="6" t="s">
        <v>396</v>
      </c>
      <c r="F334" s="5">
        <v>-0.25624427677207612</v>
      </c>
      <c r="G334" s="5">
        <v>0.82585300000000006</v>
      </c>
      <c r="H334" s="5">
        <v>1.0275541975721381</v>
      </c>
      <c r="I334" s="4" t="s">
        <v>395</v>
      </c>
      <c r="J334" s="4" t="s">
        <v>86</v>
      </c>
    </row>
    <row r="335" spans="1:10" hidden="1">
      <c r="A335" s="6" t="s">
        <v>11</v>
      </c>
      <c r="B335" s="6">
        <v>2</v>
      </c>
      <c r="C335" s="6" t="s">
        <v>99</v>
      </c>
      <c r="D335" s="6" t="s">
        <v>111</v>
      </c>
      <c r="E335" s="6" t="s">
        <v>450</v>
      </c>
      <c r="F335" s="5">
        <v>-0.25452550582019329</v>
      </c>
      <c r="G335" s="5">
        <v>0.63031000000000004</v>
      </c>
      <c r="H335" s="5">
        <v>1.14891169337788</v>
      </c>
      <c r="I335" s="4" t="s">
        <v>449</v>
      </c>
      <c r="J335" s="4" t="s">
        <v>108</v>
      </c>
    </row>
    <row r="336" spans="1:10" hidden="1">
      <c r="A336" s="6" t="s">
        <v>11</v>
      </c>
      <c r="B336" s="6">
        <v>661</v>
      </c>
      <c r="C336" s="6" t="s">
        <v>27</v>
      </c>
      <c r="D336" s="6" t="s">
        <v>26</v>
      </c>
      <c r="E336" s="6" t="s">
        <v>1322</v>
      </c>
      <c r="F336" s="5">
        <v>0.24070863638248929</v>
      </c>
      <c r="G336" s="5">
        <v>1.5573380000000001</v>
      </c>
      <c r="H336" s="5">
        <v>1.008285272056501</v>
      </c>
      <c r="I336" s="4" t="s">
        <v>1321</v>
      </c>
      <c r="J336" s="4" t="s">
        <v>1320</v>
      </c>
    </row>
    <row r="337" spans="1:10" hidden="1">
      <c r="A337" s="6" t="s">
        <v>11</v>
      </c>
      <c r="B337" s="6">
        <v>401</v>
      </c>
      <c r="C337" s="6" t="s">
        <v>27</v>
      </c>
      <c r="D337" s="6" t="s">
        <v>26</v>
      </c>
      <c r="E337" s="6" t="s">
        <v>953</v>
      </c>
      <c r="F337" s="5">
        <v>-0.23234761058997089</v>
      </c>
      <c r="G337" s="5">
        <v>0.73511099999999996</v>
      </c>
      <c r="H337" s="5">
        <v>1.014031212518262</v>
      </c>
      <c r="I337" s="4" t="s">
        <v>952</v>
      </c>
      <c r="J337" s="4" t="s">
        <v>313</v>
      </c>
    </row>
    <row r="338" spans="1:10" hidden="1">
      <c r="A338" s="6" t="s">
        <v>11</v>
      </c>
      <c r="B338" s="6">
        <v>223</v>
      </c>
      <c r="C338" s="6" t="s">
        <v>27</v>
      </c>
      <c r="D338" s="6" t="s">
        <v>26</v>
      </c>
      <c r="E338" s="6" t="s">
        <v>119</v>
      </c>
      <c r="F338" s="5">
        <v>0.22875519744479969</v>
      </c>
      <c r="G338" s="5">
        <v>1.133915</v>
      </c>
      <c r="H338" s="5">
        <v>1.026371697564219</v>
      </c>
      <c r="I338" s="4" t="s">
        <v>118</v>
      </c>
      <c r="J338" s="4" t="s">
        <v>117</v>
      </c>
    </row>
    <row r="339" spans="1:10" hidden="1">
      <c r="A339" s="6" t="s">
        <v>11</v>
      </c>
      <c r="B339" s="6">
        <v>3</v>
      </c>
      <c r="C339" s="6" t="s">
        <v>99</v>
      </c>
      <c r="D339" s="6" t="s">
        <v>111</v>
      </c>
      <c r="E339" s="6" t="s">
        <v>564</v>
      </c>
      <c r="F339" s="5">
        <v>0.22145104736313229</v>
      </c>
      <c r="G339" s="5">
        <v>1.481849</v>
      </c>
      <c r="H339" s="5">
        <v>1.124848153178734</v>
      </c>
      <c r="I339" s="4" t="s">
        <v>563</v>
      </c>
      <c r="J339" s="4" t="s">
        <v>108</v>
      </c>
    </row>
    <row r="340" spans="1:10" hidden="1">
      <c r="A340" s="6" t="s">
        <v>11</v>
      </c>
      <c r="B340" s="6">
        <v>735</v>
      </c>
      <c r="C340" s="6" t="s">
        <v>32</v>
      </c>
      <c r="D340" s="6" t="s">
        <v>31</v>
      </c>
      <c r="E340" s="6" t="s">
        <v>510</v>
      </c>
      <c r="F340" s="5">
        <v>0.21055257739849201</v>
      </c>
      <c r="G340" s="5">
        <v>1.0693429999999999</v>
      </c>
      <c r="H340" s="5">
        <v>1.064135960813277</v>
      </c>
      <c r="I340" s="4" t="s">
        <v>509</v>
      </c>
      <c r="J340" s="4" t="s">
        <v>402</v>
      </c>
    </row>
    <row r="341" spans="1:10" hidden="1">
      <c r="A341" s="6" t="s">
        <v>11</v>
      </c>
      <c r="B341" s="6">
        <v>493</v>
      </c>
      <c r="C341" s="6" t="s">
        <v>27</v>
      </c>
      <c r="D341" s="6" t="s">
        <v>26</v>
      </c>
      <c r="E341" s="6" t="s">
        <v>1319</v>
      </c>
      <c r="F341" s="5">
        <v>-0.20829054560740159</v>
      </c>
      <c r="G341" s="5">
        <v>0.76009599999999999</v>
      </c>
      <c r="H341" s="5">
        <v>1.013810291039805</v>
      </c>
      <c r="I341" s="4" t="s">
        <v>1318</v>
      </c>
      <c r="J341" s="4" t="s">
        <v>68</v>
      </c>
    </row>
    <row r="342" spans="1:10" hidden="1">
      <c r="A342" s="6" t="s">
        <v>11</v>
      </c>
      <c r="B342" s="6">
        <v>826</v>
      </c>
      <c r="C342" s="6" t="s">
        <v>32</v>
      </c>
      <c r="D342" s="6" t="s">
        <v>31</v>
      </c>
      <c r="E342" s="6" t="s">
        <v>495</v>
      </c>
      <c r="F342" s="5">
        <v>-0.20453744887766651</v>
      </c>
      <c r="G342" s="5">
        <v>0.91870399999999997</v>
      </c>
      <c r="H342" s="5">
        <v>1.0560721297666771</v>
      </c>
      <c r="I342" s="4" t="s">
        <v>494</v>
      </c>
      <c r="J342" s="4" t="s">
        <v>402</v>
      </c>
    </row>
    <row r="343" spans="1:10" hidden="1">
      <c r="A343" s="6" t="s">
        <v>11</v>
      </c>
      <c r="B343" s="6">
        <v>901</v>
      </c>
      <c r="C343" s="6" t="s">
        <v>32</v>
      </c>
      <c r="D343" s="6" t="s">
        <v>31</v>
      </c>
      <c r="E343" s="6" t="s">
        <v>167</v>
      </c>
      <c r="F343" s="5">
        <v>0.20236552321812171</v>
      </c>
      <c r="G343" s="5">
        <v>1.365912</v>
      </c>
      <c r="H343" s="5">
        <v>1.015918785396658</v>
      </c>
      <c r="I343" s="4" t="s">
        <v>166</v>
      </c>
      <c r="J343" s="4" t="s">
        <v>51</v>
      </c>
    </row>
    <row r="344" spans="1:10" hidden="1">
      <c r="A344" s="6" t="s">
        <v>11</v>
      </c>
      <c r="B344" s="6">
        <v>933</v>
      </c>
      <c r="C344" s="6" t="s">
        <v>32</v>
      </c>
      <c r="D344" s="6" t="s">
        <v>31</v>
      </c>
      <c r="E344" s="6" t="s">
        <v>487</v>
      </c>
      <c r="F344" s="5">
        <v>-0.18966329070231161</v>
      </c>
      <c r="G344" s="5">
        <v>0.97912699999999997</v>
      </c>
      <c r="H344" s="5">
        <v>1.034826630285713</v>
      </c>
      <c r="I344" s="4" t="s">
        <v>486</v>
      </c>
      <c r="J344" s="4" t="s">
        <v>402</v>
      </c>
    </row>
    <row r="345" spans="1:10" hidden="1">
      <c r="A345" s="6" t="s">
        <v>11</v>
      </c>
      <c r="B345" s="6">
        <v>157</v>
      </c>
      <c r="C345" s="6" t="s">
        <v>27</v>
      </c>
      <c r="D345" s="6" t="s">
        <v>26</v>
      </c>
      <c r="E345" s="6" t="s">
        <v>532</v>
      </c>
      <c r="F345" s="5">
        <v>-0.17702292486673801</v>
      </c>
      <c r="G345" s="5">
        <v>0.88505200000000006</v>
      </c>
      <c r="H345" s="5">
        <v>1.0438501364754851</v>
      </c>
      <c r="I345" s="4" t="s">
        <v>531</v>
      </c>
      <c r="J345" s="4" t="s">
        <v>530</v>
      </c>
    </row>
    <row r="346" spans="1:10" hidden="1">
      <c r="A346" s="6" t="s">
        <v>11</v>
      </c>
      <c r="B346" s="6">
        <v>679</v>
      </c>
      <c r="C346" s="6" t="s">
        <v>27</v>
      </c>
      <c r="D346" s="6" t="s">
        <v>26</v>
      </c>
      <c r="E346" s="6" t="s">
        <v>271</v>
      </c>
      <c r="F346" s="5">
        <v>-0.16629064245040459</v>
      </c>
      <c r="G346" s="5">
        <v>0.739533</v>
      </c>
      <c r="H346" s="5">
        <v>1.0413259062161331</v>
      </c>
      <c r="I346" s="4" t="s">
        <v>270</v>
      </c>
      <c r="J346" s="4" t="s">
        <v>269</v>
      </c>
    </row>
    <row r="347" spans="1:10" hidden="1">
      <c r="A347" s="6" t="s">
        <v>11</v>
      </c>
      <c r="B347" s="6">
        <v>675</v>
      </c>
      <c r="C347" s="6" t="s">
        <v>27</v>
      </c>
      <c r="D347" s="6" t="s">
        <v>26</v>
      </c>
      <c r="E347" s="6" t="s">
        <v>577</v>
      </c>
      <c r="F347" s="5">
        <v>-0.13887746686854449</v>
      </c>
      <c r="G347" s="5">
        <v>0.87694899999999998</v>
      </c>
      <c r="H347" s="5">
        <v>1.031925103314032</v>
      </c>
      <c r="I347" s="4" t="s">
        <v>576</v>
      </c>
      <c r="J347" s="4" t="s">
        <v>269</v>
      </c>
    </row>
    <row r="348" spans="1:10" hidden="1">
      <c r="A348" s="6" t="s">
        <v>11</v>
      </c>
      <c r="B348" s="6">
        <v>264</v>
      </c>
      <c r="C348" s="6" t="s">
        <v>27</v>
      </c>
      <c r="D348" s="6" t="s">
        <v>26</v>
      </c>
      <c r="E348" s="6" t="s">
        <v>249</v>
      </c>
      <c r="F348" s="5">
        <v>0.13672587004578579</v>
      </c>
      <c r="G348" s="5">
        <v>1.3105230000000001</v>
      </c>
      <c r="H348" s="5">
        <v>1.065517683215476</v>
      </c>
      <c r="I348" s="4" t="s">
        <v>248</v>
      </c>
      <c r="J348" s="4" t="s">
        <v>23</v>
      </c>
    </row>
    <row r="349" spans="1:10">
      <c r="A349" s="6" t="s">
        <v>11</v>
      </c>
      <c r="B349" s="6">
        <v>9</v>
      </c>
      <c r="C349" s="6" t="s">
        <v>99</v>
      </c>
      <c r="D349" s="6" t="s">
        <v>98</v>
      </c>
      <c r="E349" s="6" t="s">
        <v>448</v>
      </c>
      <c r="F349" s="5">
        <v>-0.1127464413118086</v>
      </c>
      <c r="G349" s="5">
        <v>0.84409100000000004</v>
      </c>
      <c r="H349" s="5">
        <v>1.601270314858132</v>
      </c>
      <c r="I349" s="4" t="s">
        <v>447</v>
      </c>
      <c r="J349" s="4" t="s">
        <v>95</v>
      </c>
    </row>
    <row r="350" spans="1:10" hidden="1">
      <c r="A350" s="6" t="s">
        <v>10</v>
      </c>
      <c r="B350" s="6">
        <v>192</v>
      </c>
      <c r="C350" s="6" t="s">
        <v>27</v>
      </c>
      <c r="D350" s="6" t="s">
        <v>26</v>
      </c>
      <c r="E350" s="6" t="s">
        <v>454</v>
      </c>
      <c r="F350" s="5">
        <v>1.415639269409106</v>
      </c>
      <c r="G350" s="5">
        <v>3.0551140000000001</v>
      </c>
      <c r="H350" s="5">
        <v>1.048116243469869</v>
      </c>
      <c r="I350" s="4" t="s">
        <v>453</v>
      </c>
      <c r="J350" s="4" t="s">
        <v>235</v>
      </c>
    </row>
    <row r="351" spans="1:10" hidden="1">
      <c r="A351" s="6" t="s">
        <v>10</v>
      </c>
      <c r="B351" s="6">
        <v>188</v>
      </c>
      <c r="C351" s="6" t="s">
        <v>27</v>
      </c>
      <c r="D351" s="6" t="s">
        <v>26</v>
      </c>
      <c r="E351" s="6" t="s">
        <v>387</v>
      </c>
      <c r="F351" s="5">
        <v>0.98471120949976043</v>
      </c>
      <c r="G351" s="5">
        <v>1.891893</v>
      </c>
      <c r="H351" s="5">
        <v>1.1041534973096601</v>
      </c>
      <c r="I351" s="4" t="s">
        <v>386</v>
      </c>
      <c r="J351" s="4" t="s">
        <v>235</v>
      </c>
    </row>
    <row r="352" spans="1:10" hidden="1">
      <c r="A352" s="6" t="s">
        <v>10</v>
      </c>
      <c r="B352" s="6">
        <v>868</v>
      </c>
      <c r="C352" s="6" t="s">
        <v>32</v>
      </c>
      <c r="D352" s="6" t="s">
        <v>31</v>
      </c>
      <c r="E352" s="6" t="s">
        <v>318</v>
      </c>
      <c r="F352" s="5">
        <v>-0.90501246955455117</v>
      </c>
      <c r="G352" s="5">
        <v>0.29439399999999999</v>
      </c>
      <c r="H352" s="5">
        <v>1.151903120812906</v>
      </c>
      <c r="I352" s="4" t="s">
        <v>317</v>
      </c>
      <c r="J352" s="4" t="s">
        <v>316</v>
      </c>
    </row>
    <row r="353" spans="1:10">
      <c r="A353" s="6" t="s">
        <v>10</v>
      </c>
      <c r="B353" s="6">
        <v>7</v>
      </c>
      <c r="C353" s="6" t="s">
        <v>99</v>
      </c>
      <c r="D353" s="6" t="s">
        <v>98</v>
      </c>
      <c r="E353" s="6" t="s">
        <v>480</v>
      </c>
      <c r="F353" s="5">
        <v>-0.90186592793338161</v>
      </c>
      <c r="G353" s="5">
        <v>0.59242799999999995</v>
      </c>
      <c r="H353" s="5">
        <v>1.2952787442376019</v>
      </c>
      <c r="I353" s="4" t="s">
        <v>479</v>
      </c>
      <c r="J353" s="4" t="s">
        <v>95</v>
      </c>
    </row>
    <row r="354" spans="1:10" hidden="1">
      <c r="A354" s="6" t="s">
        <v>10</v>
      </c>
      <c r="B354" s="6">
        <v>813</v>
      </c>
      <c r="C354" s="6" t="s">
        <v>32</v>
      </c>
      <c r="D354" s="6" t="s">
        <v>31</v>
      </c>
      <c r="E354" s="6" t="s">
        <v>499</v>
      </c>
      <c r="F354" s="5">
        <v>0.70727811880808045</v>
      </c>
      <c r="G354" s="5">
        <v>1.2950140000000001</v>
      </c>
      <c r="H354" s="5">
        <v>1.5161291400668579</v>
      </c>
      <c r="I354" s="4" t="s">
        <v>498</v>
      </c>
      <c r="J354" s="4" t="s">
        <v>402</v>
      </c>
    </row>
    <row r="355" spans="1:10" hidden="1">
      <c r="A355" s="6" t="s">
        <v>10</v>
      </c>
      <c r="B355" s="6">
        <v>965</v>
      </c>
      <c r="C355" s="6" t="s">
        <v>32</v>
      </c>
      <c r="D355" s="6" t="s">
        <v>31</v>
      </c>
      <c r="E355" s="6" t="s">
        <v>410</v>
      </c>
      <c r="F355" s="5">
        <v>-0.61702338460229234</v>
      </c>
      <c r="G355" s="5">
        <v>0.37841999999999998</v>
      </c>
      <c r="H355" s="5">
        <v>1.0380875010433479</v>
      </c>
      <c r="I355" s="4" t="s">
        <v>409</v>
      </c>
      <c r="J355" s="4" t="s">
        <v>199</v>
      </c>
    </row>
    <row r="356" spans="1:10" hidden="1">
      <c r="A356" s="6" t="s">
        <v>10</v>
      </c>
      <c r="B356" s="6">
        <v>763</v>
      </c>
      <c r="C356" s="6" t="s">
        <v>32</v>
      </c>
      <c r="D356" s="6" t="s">
        <v>31</v>
      </c>
      <c r="E356" s="6" t="s">
        <v>443</v>
      </c>
      <c r="F356" s="5">
        <v>-0.60424321337587084</v>
      </c>
      <c r="G356" s="5">
        <v>0.42496000000000012</v>
      </c>
      <c r="H356" s="5">
        <v>1.086657970939803</v>
      </c>
      <c r="I356" s="4" t="s">
        <v>442</v>
      </c>
      <c r="J356" s="4" t="s">
        <v>402</v>
      </c>
    </row>
    <row r="357" spans="1:10" hidden="1">
      <c r="A357" s="6" t="s">
        <v>10</v>
      </c>
      <c r="B357" s="6">
        <v>735</v>
      </c>
      <c r="C357" s="6" t="s">
        <v>78</v>
      </c>
      <c r="D357" s="6" t="s">
        <v>77</v>
      </c>
      <c r="E357" s="6" t="s">
        <v>441</v>
      </c>
      <c r="F357" s="5">
        <v>-0.57493474494625019</v>
      </c>
      <c r="G357" s="5">
        <v>0.36494300000000002</v>
      </c>
      <c r="H357" s="5">
        <v>1.092995761929779</v>
      </c>
      <c r="I357" s="4" t="s">
        <v>440</v>
      </c>
      <c r="J357" s="4" t="s">
        <v>74</v>
      </c>
    </row>
    <row r="358" spans="1:10" hidden="1">
      <c r="A358" s="6" t="s">
        <v>10</v>
      </c>
      <c r="B358" s="6">
        <v>0</v>
      </c>
      <c r="F358" s="5">
        <v>-0.55201682598512403</v>
      </c>
      <c r="I358" s="4" t="s">
        <v>521</v>
      </c>
      <c r="J358" s="4" t="s">
        <v>521</v>
      </c>
    </row>
    <row r="359" spans="1:10" hidden="1">
      <c r="A359" s="6" t="s">
        <v>10</v>
      </c>
      <c r="B359" s="6">
        <v>734</v>
      </c>
      <c r="C359" s="6" t="s">
        <v>78</v>
      </c>
      <c r="D359" s="6" t="s">
        <v>77</v>
      </c>
      <c r="E359" s="6" t="s">
        <v>439</v>
      </c>
      <c r="F359" s="5">
        <v>-0.53822976081364471</v>
      </c>
      <c r="G359" s="5">
        <v>0.44890000000000002</v>
      </c>
      <c r="H359" s="5">
        <v>1.590971384603765</v>
      </c>
      <c r="I359" s="4" t="s">
        <v>438</v>
      </c>
      <c r="J359" s="4" t="s">
        <v>74</v>
      </c>
    </row>
    <row r="360" spans="1:10" hidden="1">
      <c r="A360" s="6" t="s">
        <v>10</v>
      </c>
      <c r="B360" s="6">
        <v>733</v>
      </c>
      <c r="C360" s="6" t="s">
        <v>78</v>
      </c>
      <c r="D360" s="6" t="s">
        <v>77</v>
      </c>
      <c r="E360" s="6" t="s">
        <v>461</v>
      </c>
      <c r="F360" s="5">
        <v>-0.52509270570843725</v>
      </c>
      <c r="G360" s="5">
        <v>0.43684000000000001</v>
      </c>
      <c r="H360" s="5">
        <v>1.196748022925016</v>
      </c>
      <c r="I360" s="4" t="s">
        <v>460</v>
      </c>
      <c r="J360" s="4" t="s">
        <v>74</v>
      </c>
    </row>
    <row r="361" spans="1:10" hidden="1">
      <c r="A361" s="6" t="s">
        <v>10</v>
      </c>
      <c r="B361" s="6">
        <v>731</v>
      </c>
      <c r="C361" s="6" t="s">
        <v>78</v>
      </c>
      <c r="D361" s="6" t="s">
        <v>77</v>
      </c>
      <c r="E361" s="6" t="s">
        <v>427</v>
      </c>
      <c r="F361" s="5">
        <v>-0.51888805728796483</v>
      </c>
      <c r="G361" s="5">
        <v>0.40862300000000001</v>
      </c>
      <c r="H361" s="5">
        <v>1.0970068810389471</v>
      </c>
      <c r="I361" s="4" t="s">
        <v>426</v>
      </c>
      <c r="J361" s="4" t="s">
        <v>74</v>
      </c>
    </row>
    <row r="362" spans="1:10" hidden="1">
      <c r="A362" s="6" t="s">
        <v>10</v>
      </c>
      <c r="B362" s="6">
        <v>4</v>
      </c>
      <c r="C362" s="6" t="s">
        <v>99</v>
      </c>
      <c r="D362" s="6" t="s">
        <v>111</v>
      </c>
      <c r="E362" s="6" t="s">
        <v>569</v>
      </c>
      <c r="F362" s="5">
        <v>-0.49582679653947132</v>
      </c>
      <c r="G362" s="5">
        <v>0.75508699999999995</v>
      </c>
      <c r="H362" s="5">
        <v>1.1657953889022199</v>
      </c>
      <c r="I362" s="4" t="s">
        <v>568</v>
      </c>
      <c r="J362" s="4" t="s">
        <v>108</v>
      </c>
    </row>
    <row r="363" spans="1:10" hidden="1">
      <c r="A363" s="6" t="s">
        <v>10</v>
      </c>
      <c r="B363" s="6">
        <v>739</v>
      </c>
      <c r="C363" s="6" t="s">
        <v>78</v>
      </c>
      <c r="D363" s="6" t="s">
        <v>77</v>
      </c>
      <c r="E363" s="6" t="s">
        <v>463</v>
      </c>
      <c r="F363" s="5">
        <v>-0.47526149250551991</v>
      </c>
      <c r="G363" s="5">
        <v>0.521702</v>
      </c>
      <c r="H363" s="5">
        <v>1.2909500568487491</v>
      </c>
      <c r="I363" s="4" t="s">
        <v>462</v>
      </c>
      <c r="J363" s="4" t="s">
        <v>74</v>
      </c>
    </row>
    <row r="364" spans="1:10">
      <c r="A364" s="6" t="s">
        <v>10</v>
      </c>
      <c r="B364" s="6">
        <v>6</v>
      </c>
      <c r="C364" s="6" t="s">
        <v>99</v>
      </c>
      <c r="D364" s="6" t="s">
        <v>98</v>
      </c>
      <c r="E364" s="6" t="s">
        <v>491</v>
      </c>
      <c r="F364" s="5">
        <v>0.44889054939338968</v>
      </c>
      <c r="G364" s="5">
        <v>2.9203950000000001</v>
      </c>
      <c r="H364" s="5">
        <v>1.1529692562398861</v>
      </c>
      <c r="I364" s="4" t="s">
        <v>490</v>
      </c>
      <c r="J364" s="4" t="s">
        <v>95</v>
      </c>
    </row>
    <row r="365" spans="1:10" hidden="1">
      <c r="A365" s="6" t="s">
        <v>10</v>
      </c>
      <c r="B365" s="6">
        <v>729</v>
      </c>
      <c r="C365" s="6" t="s">
        <v>78</v>
      </c>
      <c r="D365" s="6" t="s">
        <v>77</v>
      </c>
      <c r="E365" s="6" t="s">
        <v>452</v>
      </c>
      <c r="F365" s="5">
        <v>-0.43626340686156317</v>
      </c>
      <c r="G365" s="5">
        <v>0.47470699999999999</v>
      </c>
      <c r="H365" s="5">
        <v>1.2097869180664469</v>
      </c>
      <c r="I365" s="4" t="s">
        <v>451</v>
      </c>
      <c r="J365" s="4" t="s">
        <v>74</v>
      </c>
    </row>
    <row r="366" spans="1:10" hidden="1">
      <c r="A366" s="6" t="s">
        <v>10</v>
      </c>
      <c r="B366" s="6">
        <v>883</v>
      </c>
      <c r="C366" s="6" t="s">
        <v>32</v>
      </c>
      <c r="D366" s="6" t="s">
        <v>31</v>
      </c>
      <c r="E366" s="6" t="s">
        <v>627</v>
      </c>
      <c r="F366" s="5">
        <v>-0.43108780746343628</v>
      </c>
      <c r="G366" s="5">
        <v>0.31582700000000002</v>
      </c>
      <c r="H366" s="5">
        <v>1.0875816882180289</v>
      </c>
      <c r="I366" s="4" t="s">
        <v>626</v>
      </c>
      <c r="J366" s="4" t="s">
        <v>402</v>
      </c>
    </row>
    <row r="367" spans="1:10">
      <c r="A367" s="6" t="s">
        <v>10</v>
      </c>
      <c r="B367" s="6">
        <v>13</v>
      </c>
      <c r="C367" s="6" t="s">
        <v>99</v>
      </c>
      <c r="D367" s="6" t="s">
        <v>98</v>
      </c>
      <c r="E367" s="6" t="s">
        <v>226</v>
      </c>
      <c r="F367" s="5">
        <v>0.41965170308597038</v>
      </c>
      <c r="G367" s="5">
        <v>2.6668430000000001</v>
      </c>
      <c r="H367" s="5">
        <v>1.2946057107088951</v>
      </c>
      <c r="I367" s="4" t="s">
        <v>225</v>
      </c>
      <c r="J367" s="4" t="s">
        <v>95</v>
      </c>
    </row>
    <row r="368" spans="1:10" hidden="1">
      <c r="A368" s="6" t="s">
        <v>10</v>
      </c>
      <c r="B368" s="6">
        <v>730</v>
      </c>
      <c r="C368" s="6" t="s">
        <v>78</v>
      </c>
      <c r="D368" s="6" t="s">
        <v>77</v>
      </c>
      <c r="E368" s="6" t="s">
        <v>685</v>
      </c>
      <c r="F368" s="5">
        <v>-0.40104211045298382</v>
      </c>
      <c r="G368" s="5">
        <v>0.49088300000000001</v>
      </c>
      <c r="H368" s="5">
        <v>1.5793675025860181</v>
      </c>
      <c r="I368" s="4" t="s">
        <v>426</v>
      </c>
      <c r="J368" s="4" t="s">
        <v>74</v>
      </c>
    </row>
    <row r="369" spans="1:10" hidden="1">
      <c r="A369" s="6" t="s">
        <v>10</v>
      </c>
      <c r="B369" s="6">
        <v>1</v>
      </c>
      <c r="C369" s="6" t="s">
        <v>99</v>
      </c>
      <c r="D369" s="6" t="s">
        <v>111</v>
      </c>
      <c r="E369" s="6" t="s">
        <v>467</v>
      </c>
      <c r="F369" s="5">
        <v>-0.3957207604973455</v>
      </c>
      <c r="G369" s="5">
        <v>0.41033999999999998</v>
      </c>
      <c r="H369" s="5">
        <v>1.0980965363480639</v>
      </c>
      <c r="I369" s="4" t="s">
        <v>466</v>
      </c>
      <c r="J369" s="4" t="s">
        <v>108</v>
      </c>
    </row>
    <row r="370" spans="1:10">
      <c r="A370" s="6" t="s">
        <v>10</v>
      </c>
      <c r="B370" s="6">
        <v>8</v>
      </c>
      <c r="C370" s="6" t="s">
        <v>99</v>
      </c>
      <c r="D370" s="6" t="s">
        <v>98</v>
      </c>
      <c r="E370" s="6" t="s">
        <v>97</v>
      </c>
      <c r="F370" s="5">
        <v>0.3892721426484832</v>
      </c>
      <c r="G370" s="5">
        <v>2.044743</v>
      </c>
      <c r="H370" s="5">
        <v>1.453362523910686</v>
      </c>
      <c r="I370" s="4" t="s">
        <v>96</v>
      </c>
      <c r="J370" s="4" t="s">
        <v>95</v>
      </c>
    </row>
    <row r="371" spans="1:10" hidden="1">
      <c r="A371" s="6" t="s">
        <v>10</v>
      </c>
      <c r="B371" s="6">
        <v>798</v>
      </c>
      <c r="C371" s="6" t="s">
        <v>32</v>
      </c>
      <c r="D371" s="6" t="s">
        <v>31</v>
      </c>
      <c r="E371" s="6" t="s">
        <v>501</v>
      </c>
      <c r="F371" s="5">
        <v>0.36877512321255451</v>
      </c>
      <c r="G371" s="5">
        <v>1.0856859999999999</v>
      </c>
      <c r="H371" s="5">
        <v>1.02448340308731</v>
      </c>
      <c r="I371" s="4" t="s">
        <v>500</v>
      </c>
      <c r="J371" s="4" t="s">
        <v>402</v>
      </c>
    </row>
    <row r="372" spans="1:10" hidden="1">
      <c r="A372" s="6" t="s">
        <v>10</v>
      </c>
      <c r="B372" s="6">
        <v>1002</v>
      </c>
      <c r="C372" s="6" t="s">
        <v>32</v>
      </c>
      <c r="D372" s="6" t="s">
        <v>31</v>
      </c>
      <c r="E372" s="6" t="s">
        <v>505</v>
      </c>
      <c r="F372" s="5">
        <v>0.3268155149356784</v>
      </c>
      <c r="G372" s="5">
        <v>1.1195379999999999</v>
      </c>
      <c r="H372" s="5">
        <v>1.0925638151389701</v>
      </c>
      <c r="I372" s="4" t="s">
        <v>504</v>
      </c>
      <c r="J372" s="4" t="s">
        <v>402</v>
      </c>
    </row>
    <row r="373" spans="1:10" hidden="1">
      <c r="A373" s="6" t="s">
        <v>10</v>
      </c>
      <c r="B373" s="6">
        <v>728</v>
      </c>
      <c r="C373" s="6" t="s">
        <v>78</v>
      </c>
      <c r="D373" s="6" t="s">
        <v>77</v>
      </c>
      <c r="E373" s="6" t="s">
        <v>679</v>
      </c>
      <c r="F373" s="5">
        <v>-0.31674533134438848</v>
      </c>
      <c r="G373" s="5">
        <v>0.51610699999999998</v>
      </c>
      <c r="H373" s="5">
        <v>1.6201047571766609</v>
      </c>
      <c r="I373" s="4" t="s">
        <v>678</v>
      </c>
      <c r="J373" s="4" t="s">
        <v>74</v>
      </c>
    </row>
    <row r="374" spans="1:10">
      <c r="A374" s="6" t="s">
        <v>10</v>
      </c>
      <c r="B374" s="6">
        <v>9</v>
      </c>
      <c r="C374" s="6" t="s">
        <v>99</v>
      </c>
      <c r="D374" s="6" t="s">
        <v>98</v>
      </c>
      <c r="E374" s="6" t="s">
        <v>448</v>
      </c>
      <c r="F374" s="5">
        <v>-0.28205417707014618</v>
      </c>
      <c r="G374" s="5">
        <v>0.72507299999999997</v>
      </c>
      <c r="H374" s="5">
        <v>1.8457252506141371</v>
      </c>
      <c r="I374" s="4" t="s">
        <v>447</v>
      </c>
      <c r="J374" s="4" t="s">
        <v>95</v>
      </c>
    </row>
    <row r="375" spans="1:10">
      <c r="A375" s="6" t="s">
        <v>10</v>
      </c>
      <c r="B375" s="6">
        <v>11</v>
      </c>
      <c r="C375" s="6" t="s">
        <v>99</v>
      </c>
      <c r="D375" s="6" t="s">
        <v>98</v>
      </c>
      <c r="E375" s="6" t="s">
        <v>518</v>
      </c>
      <c r="F375" s="5">
        <v>-0.26774597730302452</v>
      </c>
      <c r="G375" s="5">
        <v>0.713171</v>
      </c>
      <c r="H375" s="5">
        <v>1.162790983591063</v>
      </c>
      <c r="I375" s="4" t="s">
        <v>517</v>
      </c>
      <c r="J375" s="4" t="s">
        <v>95</v>
      </c>
    </row>
    <row r="376" spans="1:10" hidden="1">
      <c r="A376" s="6" t="s">
        <v>10</v>
      </c>
      <c r="B376" s="6">
        <v>736</v>
      </c>
      <c r="C376" s="6" t="s">
        <v>78</v>
      </c>
      <c r="D376" s="6" t="s">
        <v>77</v>
      </c>
      <c r="E376" s="6" t="s">
        <v>186</v>
      </c>
      <c r="F376" s="5">
        <v>-0.2590761304266303</v>
      </c>
      <c r="G376" s="5">
        <v>0.456395</v>
      </c>
      <c r="H376" s="5">
        <v>1.1625790795815001</v>
      </c>
      <c r="I376" s="4" t="s">
        <v>185</v>
      </c>
      <c r="J376" s="4" t="s">
        <v>74</v>
      </c>
    </row>
    <row r="377" spans="1:10" hidden="1">
      <c r="A377" s="6" t="s">
        <v>10</v>
      </c>
      <c r="B377" s="6">
        <v>732</v>
      </c>
      <c r="C377" s="6" t="s">
        <v>78</v>
      </c>
      <c r="D377" s="6" t="s">
        <v>77</v>
      </c>
      <c r="E377" s="6" t="s">
        <v>1150</v>
      </c>
      <c r="F377" s="5">
        <v>-0.25875190614813248</v>
      </c>
      <c r="G377" s="5">
        <v>0.47633199999999998</v>
      </c>
      <c r="H377" s="5">
        <v>1.087943886863741</v>
      </c>
      <c r="I377" s="4" t="s">
        <v>1149</v>
      </c>
      <c r="J377" s="4" t="s">
        <v>74</v>
      </c>
    </row>
    <row r="378" spans="1:10" hidden="1">
      <c r="A378" s="6" t="s">
        <v>10</v>
      </c>
      <c r="B378" s="6">
        <v>723</v>
      </c>
      <c r="C378" s="6" t="s">
        <v>27</v>
      </c>
      <c r="D378" s="6" t="s">
        <v>26</v>
      </c>
      <c r="E378" s="6" t="s">
        <v>606</v>
      </c>
      <c r="F378" s="5">
        <v>-0.25504335349024371</v>
      </c>
      <c r="G378" s="5">
        <v>0.75994600000000001</v>
      </c>
      <c r="H378" s="5">
        <v>1.015284311811717</v>
      </c>
      <c r="I378" s="4" t="s">
        <v>605</v>
      </c>
      <c r="J378" s="4" t="s">
        <v>86</v>
      </c>
    </row>
    <row r="379" spans="1:10" hidden="1">
      <c r="A379" s="6" t="s">
        <v>10</v>
      </c>
      <c r="B379" s="6">
        <v>820</v>
      </c>
      <c r="C379" s="6" t="s">
        <v>32</v>
      </c>
      <c r="D379" s="6" t="s">
        <v>31</v>
      </c>
      <c r="E379" s="6" t="s">
        <v>493</v>
      </c>
      <c r="F379" s="5">
        <v>0.22468481557937181</v>
      </c>
      <c r="G379" s="5">
        <v>0.91773300000000002</v>
      </c>
      <c r="H379" s="5">
        <v>1.1584620970209001</v>
      </c>
      <c r="I379" s="4" t="s">
        <v>492</v>
      </c>
      <c r="J379" s="4" t="s">
        <v>402</v>
      </c>
    </row>
    <row r="380" spans="1:10" hidden="1">
      <c r="A380" s="6" t="s">
        <v>10</v>
      </c>
      <c r="B380" s="6">
        <v>950</v>
      </c>
      <c r="C380" s="6" t="s">
        <v>32</v>
      </c>
      <c r="D380" s="6" t="s">
        <v>31</v>
      </c>
      <c r="E380" s="6" t="s">
        <v>520</v>
      </c>
      <c r="F380" s="5">
        <v>-0.2226994347910419</v>
      </c>
      <c r="G380" s="5">
        <v>0.98525099999999999</v>
      </c>
      <c r="H380" s="5">
        <v>1.0309747262484821</v>
      </c>
      <c r="I380" s="4" t="s">
        <v>519</v>
      </c>
      <c r="J380" s="4" t="s">
        <v>444</v>
      </c>
    </row>
    <row r="381" spans="1:10" hidden="1">
      <c r="A381" s="6" t="s">
        <v>10</v>
      </c>
      <c r="B381" s="6">
        <v>829</v>
      </c>
      <c r="C381" s="6" t="s">
        <v>32</v>
      </c>
      <c r="D381" s="6" t="s">
        <v>31</v>
      </c>
      <c r="E381" s="6" t="s">
        <v>1299</v>
      </c>
      <c r="F381" s="5">
        <v>-0.21997176000735369</v>
      </c>
      <c r="G381" s="5">
        <v>0.83190300000000006</v>
      </c>
      <c r="H381" s="5">
        <v>1.0211855480302541</v>
      </c>
      <c r="I381" s="4" t="s">
        <v>1298</v>
      </c>
      <c r="J381" s="4" t="s">
        <v>209</v>
      </c>
    </row>
    <row r="382" spans="1:10" hidden="1">
      <c r="A382" s="6" t="s">
        <v>10</v>
      </c>
      <c r="B382" s="6">
        <v>942</v>
      </c>
      <c r="C382" s="6" t="s">
        <v>32</v>
      </c>
      <c r="D382" s="6" t="s">
        <v>31</v>
      </c>
      <c r="E382" s="6" t="s">
        <v>487</v>
      </c>
      <c r="F382" s="5">
        <v>0.19479203139785489</v>
      </c>
      <c r="G382" s="5">
        <v>0.98672400000000005</v>
      </c>
      <c r="H382" s="5">
        <v>1.0513207680308709</v>
      </c>
      <c r="I382" s="4" t="s">
        <v>486</v>
      </c>
      <c r="J382" s="4" t="s">
        <v>402</v>
      </c>
    </row>
    <row r="383" spans="1:10" hidden="1">
      <c r="A383" s="6" t="s">
        <v>10</v>
      </c>
      <c r="B383" s="6">
        <v>191</v>
      </c>
      <c r="C383" s="6" t="s">
        <v>27</v>
      </c>
      <c r="D383" s="6" t="s">
        <v>26</v>
      </c>
      <c r="E383" s="6" t="s">
        <v>459</v>
      </c>
      <c r="F383" s="5">
        <v>-0.1944794684542967</v>
      </c>
      <c r="G383" s="5">
        <v>0.52696200000000004</v>
      </c>
      <c r="H383" s="5">
        <v>1.1463368414564581</v>
      </c>
      <c r="I383" s="4" t="s">
        <v>458</v>
      </c>
      <c r="J383" s="4" t="s">
        <v>235</v>
      </c>
    </row>
    <row r="384" spans="1:10" hidden="1">
      <c r="A384" s="6" t="s">
        <v>10</v>
      </c>
      <c r="B384" s="6">
        <v>726</v>
      </c>
      <c r="C384" s="6" t="s">
        <v>78</v>
      </c>
      <c r="D384" s="6" t="s">
        <v>77</v>
      </c>
      <c r="E384" s="6" t="s">
        <v>76</v>
      </c>
      <c r="F384" s="5">
        <v>-0.18726315545100611</v>
      </c>
      <c r="G384" s="5">
        <v>0.54212299999999991</v>
      </c>
      <c r="H384" s="5">
        <v>1.4875563706997399</v>
      </c>
      <c r="I384" s="4" t="s">
        <v>75</v>
      </c>
      <c r="J384" s="4" t="s">
        <v>74</v>
      </c>
    </row>
    <row r="385" spans="1:10" hidden="1">
      <c r="A385" s="6" t="s">
        <v>10</v>
      </c>
      <c r="B385" s="6">
        <v>828</v>
      </c>
      <c r="C385" s="6" t="s">
        <v>32</v>
      </c>
      <c r="D385" s="6" t="s">
        <v>31</v>
      </c>
      <c r="E385" s="6" t="s">
        <v>621</v>
      </c>
      <c r="F385" s="5">
        <v>0.1828669567326556</v>
      </c>
      <c r="G385" s="5">
        <v>1.421165</v>
      </c>
      <c r="H385" s="5">
        <v>1.0256405699703821</v>
      </c>
      <c r="I385" s="4" t="s">
        <v>620</v>
      </c>
      <c r="J385" s="4" t="s">
        <v>218</v>
      </c>
    </row>
    <row r="386" spans="1:10">
      <c r="A386" s="6" t="s">
        <v>10</v>
      </c>
      <c r="B386" s="6">
        <v>12</v>
      </c>
      <c r="C386" s="6" t="s">
        <v>99</v>
      </c>
      <c r="D386" s="6" t="s">
        <v>98</v>
      </c>
      <c r="E386" s="6" t="s">
        <v>198</v>
      </c>
      <c r="F386" s="5">
        <v>-0.18128894109822261</v>
      </c>
      <c r="G386" s="5">
        <v>0.91497200000000001</v>
      </c>
      <c r="H386" s="5">
        <v>1.7158033427749451</v>
      </c>
      <c r="I386" s="4" t="s">
        <v>197</v>
      </c>
      <c r="J386" s="4" t="s">
        <v>95</v>
      </c>
    </row>
    <row r="387" spans="1:10" hidden="1">
      <c r="A387" s="6" t="s">
        <v>10</v>
      </c>
      <c r="B387" s="6">
        <v>393</v>
      </c>
      <c r="C387" s="6" t="s">
        <v>27</v>
      </c>
      <c r="D387" s="6" t="s">
        <v>26</v>
      </c>
      <c r="E387" s="6" t="s">
        <v>1180</v>
      </c>
      <c r="F387" s="5">
        <v>-0.18002507414180291</v>
      </c>
      <c r="G387" s="5">
        <v>0.72160600000000008</v>
      </c>
      <c r="H387" s="5">
        <v>1.0225859829773629</v>
      </c>
      <c r="I387" s="4" t="s">
        <v>1179</v>
      </c>
      <c r="J387" s="4" t="s">
        <v>238</v>
      </c>
    </row>
    <row r="388" spans="1:10" hidden="1">
      <c r="A388" s="6" t="s">
        <v>10</v>
      </c>
      <c r="B388" s="6">
        <v>193</v>
      </c>
      <c r="C388" s="6" t="s">
        <v>27</v>
      </c>
      <c r="D388" s="6" t="s">
        <v>26</v>
      </c>
      <c r="E388" s="6" t="s">
        <v>406</v>
      </c>
      <c r="F388" s="5">
        <v>-0.17631332350119619</v>
      </c>
      <c r="G388" s="5">
        <v>0.45152900000000001</v>
      </c>
      <c r="H388" s="5">
        <v>1.159431861166756</v>
      </c>
      <c r="I388" s="4" t="s">
        <v>405</v>
      </c>
      <c r="J388" s="4" t="s">
        <v>235</v>
      </c>
    </row>
    <row r="389" spans="1:10" hidden="1">
      <c r="A389" s="6" t="s">
        <v>10</v>
      </c>
      <c r="B389" s="6">
        <v>836</v>
      </c>
      <c r="C389" s="6" t="s">
        <v>32</v>
      </c>
      <c r="D389" s="6" t="s">
        <v>31</v>
      </c>
      <c r="E389" s="6" t="s">
        <v>495</v>
      </c>
      <c r="F389" s="5">
        <v>0.17479341550633129</v>
      </c>
      <c r="G389" s="5">
        <v>0.93589100000000003</v>
      </c>
      <c r="H389" s="5">
        <v>1.0994240622671421</v>
      </c>
      <c r="I389" s="4" t="s">
        <v>494</v>
      </c>
      <c r="J389" s="4" t="s">
        <v>402</v>
      </c>
    </row>
    <row r="390" spans="1:10" hidden="1">
      <c r="A390" s="6" t="s">
        <v>10</v>
      </c>
      <c r="B390" s="6">
        <v>187</v>
      </c>
      <c r="C390" s="6" t="s">
        <v>27</v>
      </c>
      <c r="D390" s="6" t="s">
        <v>26</v>
      </c>
      <c r="E390" s="6" t="s">
        <v>383</v>
      </c>
      <c r="F390" s="5">
        <v>-0.1746649247259387</v>
      </c>
      <c r="G390" s="5">
        <v>0.48802699999999999</v>
      </c>
      <c r="H390" s="5">
        <v>1.038591308870386</v>
      </c>
      <c r="I390" s="4" t="s">
        <v>382</v>
      </c>
      <c r="J390" s="4" t="s">
        <v>235</v>
      </c>
    </row>
    <row r="391" spans="1:10" hidden="1">
      <c r="A391" s="6" t="s">
        <v>10</v>
      </c>
      <c r="B391" s="6">
        <v>969</v>
      </c>
      <c r="C391" s="6" t="s">
        <v>32</v>
      </c>
      <c r="D391" s="6" t="s">
        <v>31</v>
      </c>
      <c r="E391" s="6" t="s">
        <v>489</v>
      </c>
      <c r="F391" s="5">
        <v>0.16978321518367509</v>
      </c>
      <c r="G391" s="5">
        <v>0.93890499999999999</v>
      </c>
      <c r="H391" s="5">
        <v>1.127613315247382</v>
      </c>
      <c r="I391" s="4" t="s">
        <v>488</v>
      </c>
      <c r="J391" s="4" t="s">
        <v>402</v>
      </c>
    </row>
    <row r="392" spans="1:10" hidden="1">
      <c r="A392" s="6" t="s">
        <v>10</v>
      </c>
      <c r="B392" s="6">
        <v>194</v>
      </c>
      <c r="C392" s="6" t="s">
        <v>27</v>
      </c>
      <c r="D392" s="6" t="s">
        <v>26</v>
      </c>
      <c r="E392" s="6" t="s">
        <v>592</v>
      </c>
      <c r="F392" s="5">
        <v>-0.16768446765131861</v>
      </c>
      <c r="G392" s="5">
        <v>0.33029599999999998</v>
      </c>
      <c r="H392" s="5">
        <v>1.128218768162127</v>
      </c>
      <c r="I392" s="4" t="s">
        <v>591</v>
      </c>
      <c r="J392" s="4" t="s">
        <v>235</v>
      </c>
    </row>
    <row r="393" spans="1:10" hidden="1">
      <c r="A393" s="6" t="s">
        <v>10</v>
      </c>
      <c r="B393" s="6">
        <v>967</v>
      </c>
      <c r="C393" s="6" t="s">
        <v>32</v>
      </c>
      <c r="D393" s="6" t="s">
        <v>31</v>
      </c>
      <c r="E393" s="6" t="s">
        <v>516</v>
      </c>
      <c r="F393" s="5">
        <v>-0.1646790559578597</v>
      </c>
      <c r="G393" s="5">
        <v>1.0116080000000001</v>
      </c>
      <c r="H393" s="5">
        <v>1.0401632890140331</v>
      </c>
      <c r="I393" s="4" t="s">
        <v>515</v>
      </c>
      <c r="J393" s="4" t="s">
        <v>444</v>
      </c>
    </row>
    <row r="394" spans="1:10" hidden="1">
      <c r="A394" s="6" t="s">
        <v>10</v>
      </c>
      <c r="B394" s="6">
        <v>708</v>
      </c>
      <c r="C394" s="6" t="s">
        <v>27</v>
      </c>
      <c r="D394" s="6" t="s">
        <v>26</v>
      </c>
      <c r="E394" s="6" t="s">
        <v>546</v>
      </c>
      <c r="F394" s="5">
        <v>-0.1624254766190634</v>
      </c>
      <c r="G394" s="5">
        <v>0.63641000000000003</v>
      </c>
      <c r="H394" s="5">
        <v>1.054460280438255</v>
      </c>
      <c r="I394" s="4" t="s">
        <v>545</v>
      </c>
      <c r="J394" s="4" t="s">
        <v>544</v>
      </c>
    </row>
    <row r="395" spans="1:10" hidden="1">
      <c r="A395" s="6" t="s">
        <v>10</v>
      </c>
      <c r="B395" s="6">
        <v>871</v>
      </c>
      <c r="C395" s="6" t="s">
        <v>32</v>
      </c>
      <c r="D395" s="6" t="s">
        <v>31</v>
      </c>
      <c r="E395" s="6" t="s">
        <v>1317</v>
      </c>
      <c r="F395" s="5">
        <v>-0.1597285476866383</v>
      </c>
      <c r="G395" s="5">
        <v>0.88480100000000006</v>
      </c>
      <c r="H395" s="5">
        <v>1.019090393857361</v>
      </c>
      <c r="I395" s="4" t="s">
        <v>1316</v>
      </c>
      <c r="J395" s="4" t="s">
        <v>54</v>
      </c>
    </row>
    <row r="396" spans="1:10" hidden="1">
      <c r="A396" s="6" t="s">
        <v>10</v>
      </c>
      <c r="B396" s="6">
        <v>929</v>
      </c>
      <c r="C396" s="6" t="s">
        <v>32</v>
      </c>
      <c r="D396" s="6" t="s">
        <v>31</v>
      </c>
      <c r="E396" s="6" t="s">
        <v>1186</v>
      </c>
      <c r="F396" s="5">
        <v>0.15809942839645619</v>
      </c>
      <c r="G396" s="5">
        <v>1.392326</v>
      </c>
      <c r="H396" s="5">
        <v>1.0115507316841019</v>
      </c>
      <c r="I396" s="4" t="s">
        <v>1185</v>
      </c>
      <c r="J396" s="4" t="s">
        <v>48</v>
      </c>
    </row>
    <row r="397" spans="1:10" hidden="1">
      <c r="A397" s="6" t="s">
        <v>10</v>
      </c>
      <c r="B397" s="6">
        <v>213</v>
      </c>
      <c r="C397" s="6" t="s">
        <v>27</v>
      </c>
      <c r="D397" s="6" t="s">
        <v>26</v>
      </c>
      <c r="E397" s="6" t="s">
        <v>64</v>
      </c>
      <c r="F397" s="5">
        <v>-0.1434752615132287</v>
      </c>
      <c r="G397" s="5">
        <v>0.53600700000000001</v>
      </c>
      <c r="H397" s="5">
        <v>1.0697429579545741</v>
      </c>
      <c r="I397" s="4" t="s">
        <v>63</v>
      </c>
      <c r="J397" s="4" t="s">
        <v>62</v>
      </c>
    </row>
    <row r="398" spans="1:10" hidden="1">
      <c r="A398" s="6" t="s">
        <v>10</v>
      </c>
      <c r="B398" s="6">
        <v>691</v>
      </c>
      <c r="C398" s="6" t="s">
        <v>27</v>
      </c>
      <c r="D398" s="6" t="s">
        <v>26</v>
      </c>
      <c r="E398" s="6" t="s">
        <v>1315</v>
      </c>
      <c r="F398" s="5">
        <v>-0.14195789799367131</v>
      </c>
      <c r="G398" s="5">
        <v>0.82955100000000004</v>
      </c>
      <c r="H398" s="5">
        <v>1.014078800088527</v>
      </c>
      <c r="I398" s="4" t="s">
        <v>1314</v>
      </c>
      <c r="J398" s="4" t="s">
        <v>560</v>
      </c>
    </row>
    <row r="399" spans="1:10" hidden="1">
      <c r="A399" s="6" t="s">
        <v>10</v>
      </c>
      <c r="B399" s="6">
        <v>658</v>
      </c>
      <c r="C399" s="6" t="s">
        <v>27</v>
      </c>
      <c r="D399" s="6" t="s">
        <v>26</v>
      </c>
      <c r="E399" s="6" t="s">
        <v>1313</v>
      </c>
      <c r="F399" s="5">
        <v>-0.13967011925259901</v>
      </c>
      <c r="G399" s="5">
        <v>0.84067999999999987</v>
      </c>
      <c r="H399" s="5">
        <v>1.0259482772846209</v>
      </c>
      <c r="I399" s="4" t="s">
        <v>1312</v>
      </c>
      <c r="J399" s="4" t="s">
        <v>313</v>
      </c>
    </row>
    <row r="400" spans="1:10" hidden="1">
      <c r="A400" s="6" t="s">
        <v>10</v>
      </c>
      <c r="B400" s="6">
        <v>786</v>
      </c>
      <c r="C400" s="6" t="s">
        <v>32</v>
      </c>
      <c r="D400" s="6" t="s">
        <v>31</v>
      </c>
      <c r="E400" s="6" t="s">
        <v>497</v>
      </c>
      <c r="F400" s="5">
        <v>0.13568422312801071</v>
      </c>
      <c r="G400" s="5">
        <v>0.97634100000000001</v>
      </c>
      <c r="H400" s="5">
        <v>1.0974148820088689</v>
      </c>
      <c r="I400" s="4" t="s">
        <v>496</v>
      </c>
      <c r="J400" s="4" t="s">
        <v>402</v>
      </c>
    </row>
    <row r="401" spans="1:10" hidden="1">
      <c r="A401" s="6" t="s">
        <v>10</v>
      </c>
      <c r="B401" s="6">
        <v>190</v>
      </c>
      <c r="C401" s="6" t="s">
        <v>27</v>
      </c>
      <c r="D401" s="6" t="s">
        <v>26</v>
      </c>
      <c r="E401" s="6" t="s">
        <v>465</v>
      </c>
      <c r="F401" s="5">
        <v>-0.13298969948057451</v>
      </c>
      <c r="G401" s="5">
        <v>0.62224999999999997</v>
      </c>
      <c r="H401" s="5">
        <v>1.186362635807396</v>
      </c>
      <c r="I401" s="4" t="s">
        <v>464</v>
      </c>
      <c r="J401" s="4" t="s">
        <v>235</v>
      </c>
    </row>
    <row r="402" spans="1:10" hidden="1">
      <c r="A402" s="6" t="s">
        <v>10</v>
      </c>
      <c r="B402" s="6">
        <v>3</v>
      </c>
      <c r="C402" s="6" t="s">
        <v>99</v>
      </c>
      <c r="D402" s="6" t="s">
        <v>111</v>
      </c>
      <c r="E402" s="6" t="s">
        <v>564</v>
      </c>
      <c r="F402" s="5">
        <v>-0.13134335910026429</v>
      </c>
      <c r="G402" s="5">
        <v>1.124007</v>
      </c>
      <c r="H402" s="5">
        <v>1.2636313551295939</v>
      </c>
      <c r="I402" s="4" t="s">
        <v>563</v>
      </c>
      <c r="J402" s="4" t="s">
        <v>108</v>
      </c>
    </row>
    <row r="403" spans="1:10" hidden="1">
      <c r="A403" s="6" t="s">
        <v>10</v>
      </c>
      <c r="B403" s="6">
        <v>212</v>
      </c>
      <c r="C403" s="6" t="s">
        <v>27</v>
      </c>
      <c r="D403" s="6" t="s">
        <v>26</v>
      </c>
      <c r="E403" s="6" t="s">
        <v>868</v>
      </c>
      <c r="F403" s="5">
        <v>-0.1312631707002789</v>
      </c>
      <c r="G403" s="5">
        <v>0.53576499999999994</v>
      </c>
      <c r="H403" s="5">
        <v>1.1304531960647051</v>
      </c>
      <c r="I403" s="4" t="s">
        <v>867</v>
      </c>
      <c r="J403" s="4" t="s">
        <v>857</v>
      </c>
    </row>
    <row r="404" spans="1:10" hidden="1">
      <c r="A404" s="6" t="s">
        <v>10</v>
      </c>
      <c r="B404" s="6">
        <v>810</v>
      </c>
      <c r="C404" s="6" t="s">
        <v>32</v>
      </c>
      <c r="D404" s="6" t="s">
        <v>31</v>
      </c>
      <c r="E404" s="6" t="s">
        <v>503</v>
      </c>
      <c r="F404" s="5">
        <v>0.1288022458851999</v>
      </c>
      <c r="G404" s="5">
        <v>1.0390459999999999</v>
      </c>
      <c r="H404" s="5">
        <v>1.0330656051355951</v>
      </c>
      <c r="I404" s="4" t="s">
        <v>502</v>
      </c>
      <c r="J404" s="4" t="s">
        <v>402</v>
      </c>
    </row>
    <row r="405" spans="1:10" hidden="1">
      <c r="A405" s="6" t="s">
        <v>10</v>
      </c>
      <c r="B405" s="6">
        <v>1000</v>
      </c>
      <c r="C405" s="6" t="s">
        <v>32</v>
      </c>
      <c r="D405" s="6" t="s">
        <v>31</v>
      </c>
      <c r="E405" s="6" t="s">
        <v>880</v>
      </c>
      <c r="F405" s="5">
        <v>0.12814404748319971</v>
      </c>
      <c r="G405" s="5">
        <v>1.3429359999999999</v>
      </c>
      <c r="H405" s="5">
        <v>1.014320665547406</v>
      </c>
      <c r="I405" s="4" t="s">
        <v>879</v>
      </c>
      <c r="J405" s="4" t="s">
        <v>48</v>
      </c>
    </row>
    <row r="406" spans="1:10" hidden="1">
      <c r="A406" s="6" t="s">
        <v>10</v>
      </c>
      <c r="B406" s="6">
        <v>390</v>
      </c>
      <c r="C406" s="6" t="s">
        <v>27</v>
      </c>
      <c r="D406" s="6" t="s">
        <v>26</v>
      </c>
      <c r="E406" s="6" t="s">
        <v>174</v>
      </c>
      <c r="F406" s="5">
        <v>-0.12736623280293649</v>
      </c>
      <c r="G406" s="5">
        <v>0.78642000000000001</v>
      </c>
      <c r="H406" s="5">
        <v>1.0533722985151499</v>
      </c>
      <c r="I406" s="4" t="s">
        <v>173</v>
      </c>
      <c r="J406" s="4" t="s">
        <v>172</v>
      </c>
    </row>
    <row r="407" spans="1:10" hidden="1">
      <c r="A407" s="6" t="s">
        <v>10</v>
      </c>
      <c r="B407" s="6">
        <v>211</v>
      </c>
      <c r="C407" s="6" t="s">
        <v>27</v>
      </c>
      <c r="D407" s="6" t="s">
        <v>26</v>
      </c>
      <c r="E407" s="6" t="s">
        <v>861</v>
      </c>
      <c r="F407" s="5">
        <v>-0.1231874054692027</v>
      </c>
      <c r="G407" s="5">
        <v>0.55017799999999994</v>
      </c>
      <c r="H407" s="5">
        <v>1.019691749908247</v>
      </c>
      <c r="I407" s="4" t="s">
        <v>860</v>
      </c>
      <c r="J407" s="4" t="s">
        <v>857</v>
      </c>
    </row>
    <row r="408" spans="1:10" hidden="1">
      <c r="A408" s="6" t="s">
        <v>10</v>
      </c>
      <c r="B408" s="6">
        <v>850</v>
      </c>
      <c r="C408" s="6" t="s">
        <v>32</v>
      </c>
      <c r="D408" s="6" t="s">
        <v>31</v>
      </c>
      <c r="E408" s="6" t="s">
        <v>1115</v>
      </c>
      <c r="F408" s="5">
        <v>-0.1231284079321659</v>
      </c>
      <c r="G408" s="5">
        <v>0.88161699999999998</v>
      </c>
      <c r="H408" s="5">
        <v>1.011395897981286</v>
      </c>
      <c r="I408" s="4" t="s">
        <v>1114</v>
      </c>
      <c r="J408" s="4" t="s">
        <v>682</v>
      </c>
    </row>
    <row r="409" spans="1:10" hidden="1">
      <c r="A409" s="6" t="s">
        <v>10</v>
      </c>
      <c r="B409" s="6">
        <v>694</v>
      </c>
      <c r="C409" s="6" t="s">
        <v>27</v>
      </c>
      <c r="D409" s="6" t="s">
        <v>26</v>
      </c>
      <c r="E409" s="6" t="s">
        <v>1007</v>
      </c>
      <c r="F409" s="5">
        <v>-0.1198359485633264</v>
      </c>
      <c r="G409" s="5">
        <v>0.90188500000000005</v>
      </c>
      <c r="H409" s="5">
        <v>1.0351305192311919</v>
      </c>
      <c r="I409" s="4" t="s">
        <v>1006</v>
      </c>
      <c r="J409" s="4" t="s">
        <v>86</v>
      </c>
    </row>
    <row r="410" spans="1:10" hidden="1">
      <c r="A410" s="6" t="s">
        <v>10</v>
      </c>
      <c r="B410" s="6">
        <v>760</v>
      </c>
      <c r="C410" s="6" t="s">
        <v>32</v>
      </c>
      <c r="D410" s="6" t="s">
        <v>31</v>
      </c>
      <c r="E410" s="6" t="s">
        <v>878</v>
      </c>
      <c r="F410" s="5">
        <v>0.1193644939922367</v>
      </c>
      <c r="G410" s="5">
        <v>1.320066</v>
      </c>
      <c r="H410" s="5">
        <v>1.010302661814056</v>
      </c>
      <c r="I410" s="4" t="s">
        <v>877</v>
      </c>
      <c r="J410" s="4" t="s">
        <v>48</v>
      </c>
    </row>
    <row r="411" spans="1:10" hidden="1">
      <c r="A411" s="6" t="s">
        <v>10</v>
      </c>
      <c r="B411" s="6">
        <v>186</v>
      </c>
      <c r="C411" s="6" t="s">
        <v>27</v>
      </c>
      <c r="D411" s="6" t="s">
        <v>26</v>
      </c>
      <c r="E411" s="6" t="s">
        <v>392</v>
      </c>
      <c r="F411" s="5">
        <v>-0.1193588276252234</v>
      </c>
      <c r="G411" s="5">
        <v>0.60538500000000006</v>
      </c>
      <c r="H411" s="5">
        <v>1.0366702333509381</v>
      </c>
      <c r="I411" s="4" t="s">
        <v>391</v>
      </c>
      <c r="J411" s="4" t="s">
        <v>235</v>
      </c>
    </row>
    <row r="412" spans="1:10" hidden="1">
      <c r="A412" s="6" t="s">
        <v>10</v>
      </c>
      <c r="B412" s="6">
        <v>976</v>
      </c>
      <c r="C412" s="6" t="s">
        <v>32</v>
      </c>
      <c r="D412" s="6" t="s">
        <v>31</v>
      </c>
      <c r="E412" s="6" t="s">
        <v>340</v>
      </c>
      <c r="F412" s="5">
        <v>0.11834373088639059</v>
      </c>
      <c r="G412" s="5">
        <v>1.2823830000000001</v>
      </c>
      <c r="H412" s="5">
        <v>1.0119386373555861</v>
      </c>
      <c r="I412" s="4" t="s">
        <v>339</v>
      </c>
      <c r="J412" s="4" t="s">
        <v>92</v>
      </c>
    </row>
    <row r="413" spans="1:10" hidden="1">
      <c r="A413" s="6" t="s">
        <v>10</v>
      </c>
      <c r="B413" s="6">
        <v>223</v>
      </c>
      <c r="C413" s="6" t="s">
        <v>27</v>
      </c>
      <c r="D413" s="6" t="s">
        <v>26</v>
      </c>
      <c r="E413" s="6" t="s">
        <v>1311</v>
      </c>
      <c r="F413" s="5">
        <v>-0.1173235084095039</v>
      </c>
      <c r="G413" s="5">
        <v>0.85996200000000012</v>
      </c>
      <c r="H413" s="5">
        <v>1.047381064627537</v>
      </c>
      <c r="I413" s="4" t="s">
        <v>1310</v>
      </c>
      <c r="J413" s="4" t="s">
        <v>36</v>
      </c>
    </row>
    <row r="414" spans="1:10" hidden="1">
      <c r="A414" s="6" t="s">
        <v>10</v>
      </c>
      <c r="B414" s="6">
        <v>564</v>
      </c>
      <c r="C414" s="6" t="s">
        <v>27</v>
      </c>
      <c r="D414" s="6" t="s">
        <v>26</v>
      </c>
      <c r="E414" s="6" t="s">
        <v>361</v>
      </c>
      <c r="F414" s="5">
        <v>-0.1168392602770006</v>
      </c>
      <c r="G414" s="5">
        <v>0.86738400000000004</v>
      </c>
      <c r="H414" s="5">
        <v>1.0379160067234481</v>
      </c>
      <c r="I414" s="4" t="s">
        <v>360</v>
      </c>
      <c r="J414" s="4" t="s">
        <v>359</v>
      </c>
    </row>
    <row r="415" spans="1:10" hidden="1">
      <c r="A415" s="6" t="s">
        <v>10</v>
      </c>
      <c r="B415" s="6">
        <v>849</v>
      </c>
      <c r="C415" s="6" t="s">
        <v>32</v>
      </c>
      <c r="D415" s="6" t="s">
        <v>31</v>
      </c>
      <c r="E415" s="6" t="s">
        <v>1309</v>
      </c>
      <c r="F415" s="5">
        <v>-0.1108351253149355</v>
      </c>
      <c r="G415" s="5">
        <v>0.88843099999999997</v>
      </c>
      <c r="H415" s="5">
        <v>1.0097645423129129</v>
      </c>
      <c r="I415" s="4" t="s">
        <v>1308</v>
      </c>
      <c r="J415" s="4" t="s">
        <v>51</v>
      </c>
    </row>
    <row r="416" spans="1:10" hidden="1">
      <c r="A416" s="6" t="s">
        <v>10</v>
      </c>
      <c r="B416" s="6">
        <v>688</v>
      </c>
      <c r="C416" s="6" t="s">
        <v>27</v>
      </c>
      <c r="D416" s="6" t="s">
        <v>26</v>
      </c>
      <c r="E416" s="6" t="s">
        <v>189</v>
      </c>
      <c r="F416" s="5">
        <v>-0.1097527375313274</v>
      </c>
      <c r="G416" s="5">
        <v>0.87625300000000006</v>
      </c>
      <c r="H416" s="5">
        <v>1.0494490745275149</v>
      </c>
      <c r="I416" s="4" t="s">
        <v>188</v>
      </c>
      <c r="J416" s="4" t="s">
        <v>187</v>
      </c>
    </row>
    <row r="417" spans="1:10" hidden="1">
      <c r="A417" s="6" t="s">
        <v>10</v>
      </c>
      <c r="B417" s="6">
        <v>954</v>
      </c>
      <c r="C417" s="6" t="s">
        <v>32</v>
      </c>
      <c r="D417" s="6" t="s">
        <v>31</v>
      </c>
      <c r="E417" s="6" t="s">
        <v>333</v>
      </c>
      <c r="F417" s="5">
        <v>0.1072236555294597</v>
      </c>
      <c r="G417" s="5">
        <v>1.2171080000000001</v>
      </c>
      <c r="H417" s="5">
        <v>1.0653870286978091</v>
      </c>
      <c r="I417" s="4" t="s">
        <v>332</v>
      </c>
      <c r="J417" s="4" t="s">
        <v>316</v>
      </c>
    </row>
    <row r="418" spans="1:10" hidden="1">
      <c r="A418" s="6" t="s">
        <v>10</v>
      </c>
      <c r="B418" s="6">
        <v>783</v>
      </c>
      <c r="C418" s="6" t="s">
        <v>32</v>
      </c>
      <c r="D418" s="6" t="s">
        <v>31</v>
      </c>
      <c r="E418" s="6" t="s">
        <v>538</v>
      </c>
      <c r="F418" s="5">
        <v>0.1069700802012693</v>
      </c>
      <c r="G418" s="5">
        <v>1.098446</v>
      </c>
      <c r="H418" s="5">
        <v>1.0211036719155291</v>
      </c>
      <c r="I418" s="4" t="s">
        <v>537</v>
      </c>
      <c r="J418" s="4" t="s">
        <v>536</v>
      </c>
    </row>
    <row r="419" spans="1:10" hidden="1">
      <c r="A419" s="6" t="s">
        <v>10</v>
      </c>
      <c r="B419" s="6">
        <v>727</v>
      </c>
      <c r="C419" s="6" t="s">
        <v>78</v>
      </c>
      <c r="D419" s="6" t="s">
        <v>77</v>
      </c>
      <c r="E419" s="6" t="s">
        <v>419</v>
      </c>
      <c r="F419" s="5">
        <v>-0.1061411276320164</v>
      </c>
      <c r="G419" s="5">
        <v>0.58360900000000004</v>
      </c>
      <c r="H419" s="5">
        <v>1.214965201496274</v>
      </c>
      <c r="I419" s="4" t="s">
        <v>418</v>
      </c>
      <c r="J419" s="4" t="s">
        <v>74</v>
      </c>
    </row>
    <row r="420" spans="1:10" hidden="1">
      <c r="A420" s="6" t="s">
        <v>10</v>
      </c>
      <c r="B420" s="6">
        <v>852</v>
      </c>
      <c r="C420" s="6" t="s">
        <v>32</v>
      </c>
      <c r="D420" s="6" t="s">
        <v>31</v>
      </c>
      <c r="E420" s="6" t="s">
        <v>289</v>
      </c>
      <c r="F420" s="5">
        <v>0.1047038844509426</v>
      </c>
      <c r="G420" s="5">
        <v>1.2423249999999999</v>
      </c>
      <c r="H420" s="5">
        <v>1.036220619497358</v>
      </c>
      <c r="I420" s="4" t="s">
        <v>288</v>
      </c>
      <c r="J420" s="4" t="s">
        <v>33</v>
      </c>
    </row>
    <row r="421" spans="1:10" hidden="1">
      <c r="A421" s="6" t="s">
        <v>10</v>
      </c>
      <c r="B421" s="6">
        <v>831</v>
      </c>
      <c r="C421" s="6" t="s">
        <v>32</v>
      </c>
      <c r="D421" s="6" t="s">
        <v>31</v>
      </c>
      <c r="E421" s="6" t="s">
        <v>302</v>
      </c>
      <c r="F421" s="5">
        <v>0.1046247390782733</v>
      </c>
      <c r="G421" s="5">
        <v>1.314913</v>
      </c>
      <c r="H421" s="5">
        <v>1.01900084783595</v>
      </c>
      <c r="I421" s="4" t="s">
        <v>301</v>
      </c>
      <c r="J421" s="4" t="s">
        <v>218</v>
      </c>
    </row>
    <row r="422" spans="1:10" hidden="1">
      <c r="A422" s="6" t="s">
        <v>10</v>
      </c>
      <c r="B422" s="6">
        <v>962</v>
      </c>
      <c r="C422" s="6" t="s">
        <v>32</v>
      </c>
      <c r="D422" s="6" t="s">
        <v>31</v>
      </c>
      <c r="E422" s="6" t="s">
        <v>872</v>
      </c>
      <c r="F422" s="5">
        <v>0.10172060648839019</v>
      </c>
      <c r="G422" s="5">
        <v>1.1606129999999999</v>
      </c>
      <c r="H422" s="5">
        <v>1.018634410120842</v>
      </c>
      <c r="I422" s="4" t="s">
        <v>871</v>
      </c>
      <c r="J422" s="4" t="s">
        <v>209</v>
      </c>
    </row>
    <row r="423" spans="1:10" hidden="1">
      <c r="A423" s="6" t="s">
        <v>10</v>
      </c>
      <c r="B423" s="6">
        <v>215</v>
      </c>
      <c r="C423" s="6" t="s">
        <v>27</v>
      </c>
      <c r="D423" s="6" t="s">
        <v>26</v>
      </c>
      <c r="E423" s="6" t="s">
        <v>350</v>
      </c>
      <c r="F423" s="5">
        <v>0.101661634316028</v>
      </c>
      <c r="G423" s="5">
        <v>1.040681</v>
      </c>
      <c r="H423" s="5">
        <v>1.105422871234407</v>
      </c>
      <c r="I423" s="4" t="s">
        <v>349</v>
      </c>
      <c r="J423" s="4" t="s">
        <v>235</v>
      </c>
    </row>
    <row r="424" spans="1:10" hidden="1">
      <c r="A424" s="6" t="s">
        <v>10</v>
      </c>
      <c r="B424" s="6">
        <v>911</v>
      </c>
      <c r="C424" s="6" t="s">
        <v>32</v>
      </c>
      <c r="D424" s="6" t="s">
        <v>31</v>
      </c>
      <c r="E424" s="6" t="s">
        <v>934</v>
      </c>
      <c r="F424" s="5">
        <v>0.1014858384586458</v>
      </c>
      <c r="G424" s="5">
        <v>1.1892199999999999</v>
      </c>
      <c r="H424" s="5">
        <v>1.009508398200778</v>
      </c>
      <c r="I424" s="4" t="s">
        <v>933</v>
      </c>
      <c r="J424" s="4" t="s">
        <v>79</v>
      </c>
    </row>
    <row r="425" spans="1:10" hidden="1">
      <c r="A425" s="6" t="s">
        <v>10</v>
      </c>
      <c r="B425" s="6">
        <v>226</v>
      </c>
      <c r="C425" s="6" t="s">
        <v>27</v>
      </c>
      <c r="D425" s="6" t="s">
        <v>26</v>
      </c>
      <c r="E425" s="6" t="s">
        <v>335</v>
      </c>
      <c r="F425" s="5">
        <v>0.10078487800812359</v>
      </c>
      <c r="G425" s="5">
        <v>1.213813</v>
      </c>
      <c r="H425" s="5">
        <v>1.008990127149022</v>
      </c>
      <c r="I425" s="4" t="s">
        <v>334</v>
      </c>
      <c r="J425" s="4" t="s">
        <v>334</v>
      </c>
    </row>
    <row r="426" spans="1:10" hidden="1">
      <c r="A426" s="6" t="s">
        <v>10</v>
      </c>
      <c r="B426" s="6">
        <v>2</v>
      </c>
      <c r="C426" s="6" t="s">
        <v>99</v>
      </c>
      <c r="D426" s="6" t="s">
        <v>111</v>
      </c>
      <c r="E426" s="6" t="s">
        <v>450</v>
      </c>
      <c r="F426" s="5">
        <v>-9.907654965211618E-2</v>
      </c>
      <c r="G426" s="5">
        <v>0.78925500000000004</v>
      </c>
      <c r="H426" s="5">
        <v>1.268261266848679</v>
      </c>
      <c r="I426" s="4" t="s">
        <v>449</v>
      </c>
      <c r="J426" s="4" t="s">
        <v>108</v>
      </c>
    </row>
    <row r="427" spans="1:10" hidden="1">
      <c r="A427" s="6" t="s">
        <v>10</v>
      </c>
      <c r="B427" s="6">
        <v>774</v>
      </c>
      <c r="C427" s="6" t="s">
        <v>32</v>
      </c>
      <c r="D427" s="6" t="s">
        <v>31</v>
      </c>
      <c r="E427" s="6" t="s">
        <v>512</v>
      </c>
      <c r="F427" s="5">
        <v>9.8102959411225932E-2</v>
      </c>
      <c r="G427" s="5">
        <v>0.94716800000000001</v>
      </c>
      <c r="H427" s="5">
        <v>1.164195842834377</v>
      </c>
      <c r="I427" s="4" t="s">
        <v>511</v>
      </c>
      <c r="J427" s="4" t="s">
        <v>402</v>
      </c>
    </row>
    <row r="428" spans="1:10" hidden="1">
      <c r="A428" s="6" t="s">
        <v>10</v>
      </c>
      <c r="B428" s="6">
        <v>801</v>
      </c>
      <c r="C428" s="6" t="s">
        <v>32</v>
      </c>
      <c r="D428" s="6" t="s">
        <v>31</v>
      </c>
      <c r="E428" s="6" t="s">
        <v>608</v>
      </c>
      <c r="F428" s="5">
        <v>-9.7935907365636968E-2</v>
      </c>
      <c r="G428" s="5">
        <v>0.72614199999999995</v>
      </c>
      <c r="H428" s="5">
        <v>1.0390398413701489</v>
      </c>
      <c r="I428" s="4" t="s">
        <v>607</v>
      </c>
      <c r="J428" s="4" t="s">
        <v>336</v>
      </c>
    </row>
    <row r="429" spans="1:10" hidden="1">
      <c r="A429" s="6" t="s">
        <v>10</v>
      </c>
      <c r="B429" s="6">
        <v>995</v>
      </c>
      <c r="C429" s="6" t="s">
        <v>32</v>
      </c>
      <c r="D429" s="6" t="s">
        <v>31</v>
      </c>
      <c r="E429" s="6" t="s">
        <v>514</v>
      </c>
      <c r="F429" s="5">
        <v>-9.7732380271750158E-2</v>
      </c>
      <c r="G429" s="5">
        <v>0.86854599999999993</v>
      </c>
      <c r="H429" s="5">
        <v>1.2378314925478151</v>
      </c>
      <c r="I429" s="4" t="s">
        <v>513</v>
      </c>
      <c r="J429" s="4" t="s">
        <v>402</v>
      </c>
    </row>
    <row r="430" spans="1:10" hidden="1">
      <c r="A430" s="6" t="s">
        <v>10</v>
      </c>
      <c r="B430" s="6">
        <v>968</v>
      </c>
      <c r="C430" s="6" t="s">
        <v>32</v>
      </c>
      <c r="D430" s="6" t="s">
        <v>31</v>
      </c>
      <c r="E430" s="6" t="s">
        <v>228</v>
      </c>
      <c r="F430" s="5">
        <v>9.2006219679602277E-2</v>
      </c>
      <c r="G430" s="5">
        <v>1.292178</v>
      </c>
      <c r="H430" s="5">
        <v>1.074376267088152</v>
      </c>
      <c r="I430" s="4" t="s">
        <v>227</v>
      </c>
      <c r="J430" s="4" t="s">
        <v>218</v>
      </c>
    </row>
    <row r="431" spans="1:10" hidden="1">
      <c r="A431" s="6" t="s">
        <v>10</v>
      </c>
      <c r="B431" s="6">
        <v>988</v>
      </c>
      <c r="C431" s="6" t="s">
        <v>32</v>
      </c>
      <c r="D431" s="6" t="s">
        <v>31</v>
      </c>
      <c r="E431" s="6" t="s">
        <v>966</v>
      </c>
      <c r="F431" s="5">
        <v>9.1256083766231663E-2</v>
      </c>
      <c r="G431" s="5">
        <v>1.155678</v>
      </c>
      <c r="H431" s="5">
        <v>1.0344560904911551</v>
      </c>
      <c r="I431" s="4" t="s">
        <v>965</v>
      </c>
      <c r="J431" s="4" t="s">
        <v>33</v>
      </c>
    </row>
    <row r="432" spans="1:10" hidden="1">
      <c r="A432" s="6" t="s">
        <v>10</v>
      </c>
      <c r="B432" s="6">
        <v>613</v>
      </c>
      <c r="C432" s="6" t="s">
        <v>27</v>
      </c>
      <c r="D432" s="6" t="s">
        <v>26</v>
      </c>
      <c r="E432" s="6" t="s">
        <v>1166</v>
      </c>
      <c r="F432" s="5">
        <v>-8.9448894413975605E-2</v>
      </c>
      <c r="G432" s="5">
        <v>0.9899</v>
      </c>
      <c r="H432" s="5">
        <v>1.0185258474247501</v>
      </c>
      <c r="I432" s="4" t="s">
        <v>1165</v>
      </c>
      <c r="J432" s="4" t="s">
        <v>533</v>
      </c>
    </row>
    <row r="433" spans="1:10" hidden="1">
      <c r="A433" s="6" t="s">
        <v>10</v>
      </c>
      <c r="B433" s="6">
        <v>575</v>
      </c>
      <c r="C433" s="6" t="s">
        <v>27</v>
      </c>
      <c r="D433" s="6" t="s">
        <v>26</v>
      </c>
      <c r="E433" s="6" t="s">
        <v>107</v>
      </c>
      <c r="F433" s="5">
        <v>-8.7152155921734253E-2</v>
      </c>
      <c r="G433" s="5">
        <v>0.91460300000000005</v>
      </c>
      <c r="H433" s="5">
        <v>1.0761248734890161</v>
      </c>
      <c r="I433" s="4" t="s">
        <v>106</v>
      </c>
      <c r="J433" s="4" t="s">
        <v>105</v>
      </c>
    </row>
    <row r="434" spans="1:10" hidden="1">
      <c r="A434" s="6" t="s">
        <v>10</v>
      </c>
      <c r="B434" s="6">
        <v>352</v>
      </c>
      <c r="C434" s="6" t="s">
        <v>27</v>
      </c>
      <c r="D434" s="6" t="s">
        <v>26</v>
      </c>
      <c r="E434" s="6" t="s">
        <v>278</v>
      </c>
      <c r="F434" s="5">
        <v>-8.4899423740194407E-2</v>
      </c>
      <c r="G434" s="5">
        <v>0.87084400000000006</v>
      </c>
      <c r="H434" s="5">
        <v>1.021164877332283</v>
      </c>
      <c r="I434" s="4" t="s">
        <v>277</v>
      </c>
      <c r="J434" s="4" t="s">
        <v>276</v>
      </c>
    </row>
    <row r="435" spans="1:10" hidden="1">
      <c r="A435" s="6" t="s">
        <v>10</v>
      </c>
      <c r="B435" s="6">
        <v>275</v>
      </c>
      <c r="C435" s="6" t="s">
        <v>27</v>
      </c>
      <c r="D435" s="6" t="s">
        <v>26</v>
      </c>
      <c r="E435" s="6" t="s">
        <v>249</v>
      </c>
      <c r="F435" s="5">
        <v>8.3613708986521151E-2</v>
      </c>
      <c r="G435" s="5">
        <v>1.1851640000000001</v>
      </c>
      <c r="H435" s="5">
        <v>1.1631108844145059</v>
      </c>
      <c r="I435" s="4" t="s">
        <v>248</v>
      </c>
      <c r="J435" s="4" t="s">
        <v>23</v>
      </c>
    </row>
    <row r="436" spans="1:10" hidden="1">
      <c r="A436" s="6" t="s">
        <v>10</v>
      </c>
      <c r="B436" s="6">
        <v>847</v>
      </c>
      <c r="C436" s="6" t="s">
        <v>32</v>
      </c>
      <c r="D436" s="6" t="s">
        <v>31</v>
      </c>
      <c r="E436" s="6" t="s">
        <v>969</v>
      </c>
      <c r="F436" s="5">
        <v>8.2963974750663264E-2</v>
      </c>
      <c r="G436" s="5">
        <v>1.1322920000000001</v>
      </c>
      <c r="H436" s="5">
        <v>1.028828331080436</v>
      </c>
      <c r="I436" s="4" t="s">
        <v>968</v>
      </c>
      <c r="J436" s="4" t="s">
        <v>967</v>
      </c>
    </row>
    <row r="437" spans="1:10" hidden="1">
      <c r="A437" s="6" t="s">
        <v>10</v>
      </c>
      <c r="B437" s="6">
        <v>599</v>
      </c>
      <c r="C437" s="6" t="s">
        <v>27</v>
      </c>
      <c r="D437" s="6" t="s">
        <v>26</v>
      </c>
      <c r="E437" s="6" t="s">
        <v>1202</v>
      </c>
      <c r="F437" s="5">
        <v>-8.2837741518335437E-2</v>
      </c>
      <c r="G437" s="5">
        <v>0.85619000000000001</v>
      </c>
      <c r="H437" s="5">
        <v>1.1434035632827999</v>
      </c>
      <c r="I437" s="4" t="s">
        <v>1201</v>
      </c>
      <c r="J437" s="4" t="s">
        <v>136</v>
      </c>
    </row>
    <row r="438" spans="1:10" hidden="1">
      <c r="A438" s="6" t="s">
        <v>10</v>
      </c>
      <c r="B438" s="6">
        <v>713</v>
      </c>
      <c r="C438" s="6" t="s">
        <v>27</v>
      </c>
      <c r="D438" s="6" t="s">
        <v>26</v>
      </c>
      <c r="E438" s="6" t="s">
        <v>1307</v>
      </c>
      <c r="F438" s="5">
        <v>8.00598792855753E-2</v>
      </c>
      <c r="G438" s="5">
        <v>1.190008</v>
      </c>
      <c r="H438" s="5">
        <v>1.01056389572538</v>
      </c>
      <c r="I438" s="4" t="s">
        <v>1306</v>
      </c>
      <c r="J438" s="4" t="s">
        <v>582</v>
      </c>
    </row>
    <row r="439" spans="1:10" hidden="1">
      <c r="A439" s="6" t="s">
        <v>10</v>
      </c>
      <c r="B439" s="6">
        <v>992</v>
      </c>
      <c r="C439" s="6" t="s">
        <v>32</v>
      </c>
      <c r="D439" s="6" t="s">
        <v>31</v>
      </c>
      <c r="E439" s="6" t="s">
        <v>408</v>
      </c>
      <c r="F439" s="5">
        <v>7.9816972384445475E-2</v>
      </c>
      <c r="G439" s="5">
        <v>1.0326360000000001</v>
      </c>
      <c r="H439" s="5">
        <v>1.0342964270414181</v>
      </c>
      <c r="I439" s="4" t="s">
        <v>407</v>
      </c>
      <c r="J439" s="4" t="s">
        <v>316</v>
      </c>
    </row>
    <row r="440" spans="1:10" hidden="1">
      <c r="A440" s="6" t="s">
        <v>10</v>
      </c>
      <c r="B440" s="6">
        <v>817</v>
      </c>
      <c r="C440" s="6" t="s">
        <v>32</v>
      </c>
      <c r="D440" s="6" t="s">
        <v>31</v>
      </c>
      <c r="E440" s="6" t="s">
        <v>1305</v>
      </c>
      <c r="F440" s="5">
        <v>7.8696648965329852E-2</v>
      </c>
      <c r="G440" s="5">
        <v>1.065431</v>
      </c>
      <c r="H440" s="5">
        <v>1.008455205879649</v>
      </c>
      <c r="I440" s="4" t="s">
        <v>1304</v>
      </c>
      <c r="J440" s="4" t="s">
        <v>57</v>
      </c>
    </row>
    <row r="441" spans="1:10" hidden="1">
      <c r="A441" s="6" t="s">
        <v>10</v>
      </c>
      <c r="B441" s="6">
        <v>856</v>
      </c>
      <c r="C441" s="6" t="s">
        <v>32</v>
      </c>
      <c r="D441" s="6" t="s">
        <v>31</v>
      </c>
      <c r="E441" s="6" t="s">
        <v>581</v>
      </c>
      <c r="F441" s="5">
        <v>-7.814256519976677E-2</v>
      </c>
      <c r="G441" s="5">
        <v>0.91061599999999998</v>
      </c>
      <c r="H441" s="5">
        <v>1.0336059601755809</v>
      </c>
      <c r="I441" s="4" t="s">
        <v>580</v>
      </c>
      <c r="J441" s="4" t="s">
        <v>79</v>
      </c>
    </row>
    <row r="442" spans="1:10" hidden="1">
      <c r="A442" s="6" t="s">
        <v>10</v>
      </c>
      <c r="B442" s="6">
        <v>519</v>
      </c>
      <c r="C442" s="6" t="s">
        <v>27</v>
      </c>
      <c r="D442" s="6" t="s">
        <v>26</v>
      </c>
      <c r="E442" s="6" t="s">
        <v>986</v>
      </c>
      <c r="F442" s="5">
        <v>-7.7393538241780621E-2</v>
      </c>
      <c r="G442" s="5">
        <v>0.97763999999999995</v>
      </c>
      <c r="H442" s="5">
        <v>1.038705205175793</v>
      </c>
      <c r="I442" s="4" t="s">
        <v>985</v>
      </c>
      <c r="J442" s="4" t="s">
        <v>707</v>
      </c>
    </row>
    <row r="443" spans="1:10" hidden="1">
      <c r="A443" s="6" t="s">
        <v>10</v>
      </c>
      <c r="B443" s="6">
        <v>915</v>
      </c>
      <c r="C443" s="6" t="s">
        <v>32</v>
      </c>
      <c r="D443" s="6" t="s">
        <v>31</v>
      </c>
      <c r="E443" s="6" t="s">
        <v>932</v>
      </c>
      <c r="F443" s="5">
        <v>7.6843062066761961E-2</v>
      </c>
      <c r="G443" s="5">
        <v>1.3172010000000001</v>
      </c>
      <c r="H443" s="5">
        <v>1.0723266402346261</v>
      </c>
      <c r="I443" s="4" t="s">
        <v>931</v>
      </c>
      <c r="J443" s="4" t="s">
        <v>324</v>
      </c>
    </row>
    <row r="444" spans="1:10" hidden="1">
      <c r="A444" s="6" t="s">
        <v>10</v>
      </c>
      <c r="B444" s="6">
        <v>972</v>
      </c>
      <c r="C444" s="6" t="s">
        <v>32</v>
      </c>
      <c r="D444" s="6" t="s">
        <v>31</v>
      </c>
      <c r="E444" s="6" t="s">
        <v>310</v>
      </c>
      <c r="F444" s="5">
        <v>7.4743979606084809E-2</v>
      </c>
      <c r="G444" s="5">
        <v>1.196507</v>
      </c>
      <c r="H444" s="5">
        <v>1.118033251756178</v>
      </c>
      <c r="I444" s="4" t="s">
        <v>309</v>
      </c>
      <c r="J444" s="4" t="s">
        <v>33</v>
      </c>
    </row>
    <row r="445" spans="1:10" hidden="1">
      <c r="A445" s="6" t="s">
        <v>10</v>
      </c>
      <c r="B445" s="6">
        <v>479</v>
      </c>
      <c r="C445" s="6" t="s">
        <v>27</v>
      </c>
      <c r="D445" s="6" t="s">
        <v>26</v>
      </c>
      <c r="E445" s="6" t="s">
        <v>1303</v>
      </c>
      <c r="F445" s="5">
        <v>7.4165422398264971E-2</v>
      </c>
      <c r="G445" s="5">
        <v>1.1528210000000001</v>
      </c>
      <c r="H445" s="5">
        <v>1.0158444730525591</v>
      </c>
      <c r="I445" s="4" t="s">
        <v>1302</v>
      </c>
      <c r="J445" s="4" t="s">
        <v>570</v>
      </c>
    </row>
    <row r="446" spans="1:10" hidden="1">
      <c r="A446" s="6" t="s">
        <v>10</v>
      </c>
      <c r="B446" s="6">
        <v>994</v>
      </c>
      <c r="C446" s="6" t="s">
        <v>32</v>
      </c>
      <c r="D446" s="6" t="s">
        <v>31</v>
      </c>
      <c r="E446" s="6" t="s">
        <v>833</v>
      </c>
      <c r="F446" s="5">
        <v>-7.3898379485138152E-2</v>
      </c>
      <c r="G446" s="5">
        <v>0.95808400000000005</v>
      </c>
      <c r="H446" s="5">
        <v>1.01241014172474</v>
      </c>
      <c r="I446" s="4" t="s">
        <v>832</v>
      </c>
      <c r="J446" s="4" t="s">
        <v>51</v>
      </c>
    </row>
    <row r="447" spans="1:10" hidden="1">
      <c r="A447" s="6" t="s">
        <v>10</v>
      </c>
      <c r="B447" s="6">
        <v>537</v>
      </c>
      <c r="C447" s="6" t="s">
        <v>27</v>
      </c>
      <c r="D447" s="6" t="s">
        <v>26</v>
      </c>
      <c r="E447" s="6" t="s">
        <v>230</v>
      </c>
      <c r="F447" s="5">
        <v>7.260836201159912E-2</v>
      </c>
      <c r="G447" s="5">
        <v>1.178083</v>
      </c>
      <c r="H447" s="5">
        <v>1.097639986014447</v>
      </c>
      <c r="I447" s="4" t="s">
        <v>229</v>
      </c>
      <c r="J447" s="4" t="s">
        <v>86</v>
      </c>
    </row>
    <row r="448" spans="1:10" hidden="1">
      <c r="A448" s="6" t="s">
        <v>10</v>
      </c>
      <c r="B448" s="6">
        <v>218</v>
      </c>
      <c r="C448" s="6" t="s">
        <v>27</v>
      </c>
      <c r="D448" s="6" t="s">
        <v>26</v>
      </c>
      <c r="E448" s="6" t="s">
        <v>396</v>
      </c>
      <c r="F448" s="5">
        <v>7.136822610544781E-2</v>
      </c>
      <c r="G448" s="5">
        <v>1.1767540000000001</v>
      </c>
      <c r="H448" s="5">
        <v>1.2320645699145669</v>
      </c>
      <c r="I448" s="4" t="s">
        <v>395</v>
      </c>
      <c r="J448" s="4" t="s">
        <v>86</v>
      </c>
    </row>
    <row r="449" spans="1:10" hidden="1">
      <c r="A449" s="6" t="s">
        <v>10</v>
      </c>
      <c r="B449" s="6">
        <v>705</v>
      </c>
      <c r="C449" s="6" t="s">
        <v>27</v>
      </c>
      <c r="D449" s="6" t="s">
        <v>26</v>
      </c>
      <c r="E449" s="6" t="s">
        <v>1170</v>
      </c>
      <c r="F449" s="5">
        <v>-7.1347405128272479E-2</v>
      </c>
      <c r="G449" s="5">
        <v>0.911219</v>
      </c>
      <c r="H449" s="5">
        <v>1.0192159254322219</v>
      </c>
      <c r="I449" s="4" t="s">
        <v>1169</v>
      </c>
      <c r="J449" s="4" t="s">
        <v>544</v>
      </c>
    </row>
    <row r="450" spans="1:10" hidden="1">
      <c r="A450" s="6" t="s">
        <v>10</v>
      </c>
      <c r="B450" s="6">
        <v>781</v>
      </c>
      <c r="C450" s="6" t="s">
        <v>32</v>
      </c>
      <c r="D450" s="6" t="s">
        <v>31</v>
      </c>
      <c r="E450" s="6" t="s">
        <v>304</v>
      </c>
      <c r="F450" s="5">
        <v>6.7312578367776044E-2</v>
      </c>
      <c r="G450" s="5">
        <v>1.193092</v>
      </c>
      <c r="H450" s="5">
        <v>1.025921604745899</v>
      </c>
      <c r="I450" s="4" t="s">
        <v>303</v>
      </c>
      <c r="J450" s="4" t="s">
        <v>79</v>
      </c>
    </row>
    <row r="451" spans="1:10" hidden="1">
      <c r="A451" s="6" t="s">
        <v>10</v>
      </c>
      <c r="B451" s="6">
        <v>127</v>
      </c>
      <c r="C451" s="6" t="s">
        <v>27</v>
      </c>
      <c r="D451" s="6" t="s">
        <v>26</v>
      </c>
      <c r="E451" s="6" t="s">
        <v>129</v>
      </c>
      <c r="F451" s="5">
        <v>-6.6584239352452654E-2</v>
      </c>
      <c r="G451" s="5">
        <v>0.92881899999999995</v>
      </c>
      <c r="H451" s="5">
        <v>1.123683224112225</v>
      </c>
      <c r="I451" s="4" t="s">
        <v>128</v>
      </c>
      <c r="J451" s="4" t="s">
        <v>127</v>
      </c>
    </row>
    <row r="452" spans="1:10" hidden="1">
      <c r="A452" s="6" t="s">
        <v>10</v>
      </c>
      <c r="B452" s="6">
        <v>833</v>
      </c>
      <c r="C452" s="6" t="s">
        <v>32</v>
      </c>
      <c r="D452" s="6" t="s">
        <v>31</v>
      </c>
      <c r="E452" s="6" t="s">
        <v>594</v>
      </c>
      <c r="F452" s="5">
        <v>6.6489765821796457E-2</v>
      </c>
      <c r="G452" s="5">
        <v>1.0952839999999999</v>
      </c>
      <c r="H452" s="5">
        <v>1.021775401011543</v>
      </c>
      <c r="I452" s="4" t="s">
        <v>593</v>
      </c>
      <c r="J452" s="4" t="s">
        <v>536</v>
      </c>
    </row>
    <row r="453" spans="1:10" hidden="1">
      <c r="A453" s="6" t="s">
        <v>10</v>
      </c>
      <c r="B453" s="6">
        <v>413</v>
      </c>
      <c r="C453" s="6" t="s">
        <v>27</v>
      </c>
      <c r="D453" s="6" t="s">
        <v>26</v>
      </c>
      <c r="E453" s="6" t="s">
        <v>953</v>
      </c>
      <c r="F453" s="5">
        <v>-6.3394021064927725E-2</v>
      </c>
      <c r="G453" s="5">
        <v>0.9325</v>
      </c>
      <c r="H453" s="5">
        <v>1.0124794936282699</v>
      </c>
      <c r="I453" s="4" t="s">
        <v>952</v>
      </c>
      <c r="J453" s="4" t="s">
        <v>313</v>
      </c>
    </row>
    <row r="454" spans="1:10" hidden="1">
      <c r="A454" s="6" t="s">
        <v>10</v>
      </c>
      <c r="B454" s="6">
        <v>163</v>
      </c>
      <c r="C454" s="6" t="s">
        <v>27</v>
      </c>
      <c r="D454" s="6" t="s">
        <v>26</v>
      </c>
      <c r="E454" s="6" t="s">
        <v>532</v>
      </c>
      <c r="F454" s="5">
        <v>-6.3036170988864992E-2</v>
      </c>
      <c r="G454" s="5">
        <v>1.02739</v>
      </c>
      <c r="H454" s="5">
        <v>1.084099377508462</v>
      </c>
      <c r="I454" s="4" t="s">
        <v>531</v>
      </c>
      <c r="J454" s="4" t="s">
        <v>530</v>
      </c>
    </row>
    <row r="455" spans="1:10" hidden="1">
      <c r="A455" s="6" t="s">
        <v>10</v>
      </c>
      <c r="B455" s="6">
        <v>592</v>
      </c>
      <c r="C455" s="6" t="s">
        <v>27</v>
      </c>
      <c r="D455" s="6" t="s">
        <v>26</v>
      </c>
      <c r="E455" s="6" t="s">
        <v>154</v>
      </c>
      <c r="F455" s="5">
        <v>-6.2957668880102957E-2</v>
      </c>
      <c r="G455" s="5">
        <v>0.90763400000000005</v>
      </c>
      <c r="H455" s="5">
        <v>1.17620841630218</v>
      </c>
      <c r="I455" s="4" t="s">
        <v>153</v>
      </c>
      <c r="J455" s="4" t="s">
        <v>136</v>
      </c>
    </row>
    <row r="456" spans="1:10" hidden="1">
      <c r="A456" s="6" t="s">
        <v>10</v>
      </c>
      <c r="B456" s="6">
        <v>802</v>
      </c>
      <c r="C456" s="6" t="s">
        <v>32</v>
      </c>
      <c r="D456" s="6" t="s">
        <v>31</v>
      </c>
      <c r="E456" s="6" t="s">
        <v>579</v>
      </c>
      <c r="F456" s="5">
        <v>-6.2155885968514228E-2</v>
      </c>
      <c r="G456" s="5">
        <v>0.91789200000000004</v>
      </c>
      <c r="H456" s="5">
        <v>1.0377277472388351</v>
      </c>
      <c r="I456" s="4" t="s">
        <v>578</v>
      </c>
      <c r="J456" s="4" t="s">
        <v>199</v>
      </c>
    </row>
    <row r="457" spans="1:10" hidden="1">
      <c r="A457" s="6" t="s">
        <v>10</v>
      </c>
      <c r="B457" s="6">
        <v>457</v>
      </c>
      <c r="C457" s="6" t="s">
        <v>27</v>
      </c>
      <c r="D457" s="6" t="s">
        <v>26</v>
      </c>
      <c r="E457" s="6" t="s">
        <v>575</v>
      </c>
      <c r="F457" s="5">
        <v>-6.0466659244528112E-2</v>
      </c>
      <c r="G457" s="5">
        <v>0.98344200000000004</v>
      </c>
      <c r="H457" s="5">
        <v>1.051722948462074</v>
      </c>
      <c r="I457" s="4" t="s">
        <v>574</v>
      </c>
      <c r="J457" s="4" t="s">
        <v>573</v>
      </c>
    </row>
    <row r="458" spans="1:10" hidden="1">
      <c r="A458" s="6" t="s">
        <v>10</v>
      </c>
      <c r="B458" s="6">
        <v>876</v>
      </c>
      <c r="C458" s="6" t="s">
        <v>32</v>
      </c>
      <c r="D458" s="6" t="s">
        <v>31</v>
      </c>
      <c r="E458" s="6" t="s">
        <v>323</v>
      </c>
      <c r="F458" s="5">
        <v>6.0398533044583973E-2</v>
      </c>
      <c r="G458" s="5">
        <v>1.137184</v>
      </c>
      <c r="H458" s="5">
        <v>1.07113497496067</v>
      </c>
      <c r="I458" s="4" t="s">
        <v>322</v>
      </c>
      <c r="J458" s="4" t="s">
        <v>321</v>
      </c>
    </row>
    <row r="459" spans="1:10" hidden="1">
      <c r="A459" s="6" t="s">
        <v>10</v>
      </c>
      <c r="B459" s="6">
        <v>5</v>
      </c>
      <c r="C459" s="6" t="s">
        <v>99</v>
      </c>
      <c r="D459" s="6" t="s">
        <v>111</v>
      </c>
      <c r="E459" s="6" t="s">
        <v>110</v>
      </c>
      <c r="F459" s="5">
        <v>5.9966121538044453E-2</v>
      </c>
      <c r="G459" s="5">
        <v>1.025463</v>
      </c>
      <c r="H459" s="5">
        <v>1.157862007674991</v>
      </c>
      <c r="I459" s="4" t="s">
        <v>109</v>
      </c>
      <c r="J459" s="4" t="s">
        <v>108</v>
      </c>
    </row>
    <row r="460" spans="1:10" hidden="1">
      <c r="A460" s="6" t="s">
        <v>10</v>
      </c>
      <c r="B460" s="6">
        <v>759</v>
      </c>
      <c r="C460" s="6" t="s">
        <v>32</v>
      </c>
      <c r="D460" s="6" t="s">
        <v>31</v>
      </c>
      <c r="E460" s="6" t="s">
        <v>529</v>
      </c>
      <c r="F460" s="5">
        <v>-5.5916472162904157E-2</v>
      </c>
      <c r="G460" s="5">
        <v>1.052165</v>
      </c>
      <c r="H460" s="5">
        <v>1.0920338681252511</v>
      </c>
      <c r="I460" s="4" t="s">
        <v>528</v>
      </c>
      <c r="J460" s="4" t="s">
        <v>147</v>
      </c>
    </row>
    <row r="461" spans="1:10" hidden="1">
      <c r="A461" s="6" t="s">
        <v>10</v>
      </c>
      <c r="B461" s="6">
        <v>37</v>
      </c>
      <c r="C461" s="6" t="s">
        <v>381</v>
      </c>
      <c r="D461" s="6" t="s">
        <v>26</v>
      </c>
      <c r="E461" s="6" t="s">
        <v>350</v>
      </c>
      <c r="F461" s="5">
        <v>5.4963313322571088E-2</v>
      </c>
      <c r="G461" s="5">
        <v>0.95364800000000005</v>
      </c>
      <c r="H461" s="5">
        <v>1.0754978211171189</v>
      </c>
      <c r="I461" s="4" t="s">
        <v>349</v>
      </c>
      <c r="J461" s="4" t="s">
        <v>235</v>
      </c>
    </row>
    <row r="462" spans="1:10" hidden="1">
      <c r="A462" s="6" t="s">
        <v>10</v>
      </c>
      <c r="B462" s="6">
        <v>571</v>
      </c>
      <c r="C462" s="6" t="s">
        <v>27</v>
      </c>
      <c r="D462" s="6" t="s">
        <v>26</v>
      </c>
      <c r="E462" s="6" t="s">
        <v>1068</v>
      </c>
      <c r="F462" s="5">
        <v>-5.3829091045995023E-2</v>
      </c>
      <c r="G462" s="5">
        <v>0.96791300000000002</v>
      </c>
      <c r="H462" s="5">
        <v>1.0672904340668561</v>
      </c>
      <c r="I462" s="4" t="s">
        <v>1067</v>
      </c>
      <c r="J462" s="4" t="s">
        <v>998</v>
      </c>
    </row>
    <row r="463" spans="1:10" hidden="1">
      <c r="A463" s="6" t="s">
        <v>10</v>
      </c>
      <c r="B463" s="6">
        <v>757</v>
      </c>
      <c r="C463" s="6" t="s">
        <v>32</v>
      </c>
      <c r="D463" s="6" t="s">
        <v>31</v>
      </c>
      <c r="E463" s="6" t="s">
        <v>201</v>
      </c>
      <c r="F463" s="5">
        <v>-5.2374039121992351E-2</v>
      </c>
      <c r="G463" s="5">
        <v>0.912582</v>
      </c>
      <c r="H463" s="5">
        <v>1.0844966529858029</v>
      </c>
      <c r="I463" s="4" t="s">
        <v>200</v>
      </c>
      <c r="J463" s="4" t="s">
        <v>199</v>
      </c>
    </row>
    <row r="464" spans="1:10" hidden="1">
      <c r="A464" s="6" t="s">
        <v>10</v>
      </c>
      <c r="B464" s="6">
        <v>539</v>
      </c>
      <c r="C464" s="6" t="s">
        <v>27</v>
      </c>
      <c r="D464" s="6" t="s">
        <v>26</v>
      </c>
      <c r="E464" s="6" t="s">
        <v>674</v>
      </c>
      <c r="F464" s="5">
        <v>5.0530388971901319E-2</v>
      </c>
      <c r="G464" s="5">
        <v>1.16747</v>
      </c>
      <c r="H464" s="5">
        <v>1.2007788274903799</v>
      </c>
      <c r="I464" s="4" t="s">
        <v>673</v>
      </c>
      <c r="J464" s="4" t="s">
        <v>86</v>
      </c>
    </row>
    <row r="465" spans="1:10" hidden="1">
      <c r="A465" s="6" t="s">
        <v>10</v>
      </c>
      <c r="B465" s="6">
        <v>765</v>
      </c>
      <c r="C465" s="6" t="s">
        <v>32</v>
      </c>
      <c r="D465" s="6" t="s">
        <v>31</v>
      </c>
      <c r="E465" s="6" t="s">
        <v>345</v>
      </c>
      <c r="F465" s="5">
        <v>5.0458964502347221E-2</v>
      </c>
      <c r="G465" s="5">
        <v>1.1570769999999999</v>
      </c>
      <c r="H465" s="5">
        <v>1.1720559141901381</v>
      </c>
      <c r="I465" s="4" t="s">
        <v>344</v>
      </c>
      <c r="J465" s="4" t="s">
        <v>218</v>
      </c>
    </row>
    <row r="466" spans="1:10" hidden="1">
      <c r="A466" s="6" t="s">
        <v>10</v>
      </c>
      <c r="B466" s="6">
        <v>861</v>
      </c>
      <c r="C466" s="6" t="s">
        <v>32</v>
      </c>
      <c r="D466" s="6" t="s">
        <v>31</v>
      </c>
      <c r="E466" s="6" t="s">
        <v>1301</v>
      </c>
      <c r="F466" s="5">
        <v>4.9531550527858903E-2</v>
      </c>
      <c r="G466" s="5">
        <v>1.2063740000000001</v>
      </c>
      <c r="H466" s="5">
        <v>1.074597048215264</v>
      </c>
      <c r="I466" s="4" t="s">
        <v>1300</v>
      </c>
      <c r="J466" s="4" t="s">
        <v>177</v>
      </c>
    </row>
    <row r="467" spans="1:10" hidden="1">
      <c r="A467" s="6" t="s">
        <v>10</v>
      </c>
      <c r="B467" s="6">
        <v>846</v>
      </c>
      <c r="C467" s="6" t="s">
        <v>32</v>
      </c>
      <c r="D467" s="6" t="s">
        <v>31</v>
      </c>
      <c r="E467" s="6" t="s">
        <v>242</v>
      </c>
      <c r="F467" s="5">
        <v>4.9352255519456267E-2</v>
      </c>
      <c r="G467" s="5">
        <v>1.0600700000000001</v>
      </c>
      <c r="H467" s="5">
        <v>1.1293410297442921</v>
      </c>
      <c r="I467" s="4" t="s">
        <v>241</v>
      </c>
      <c r="J467" s="4" t="s">
        <v>51</v>
      </c>
    </row>
    <row r="468" spans="1:10" hidden="1">
      <c r="A468" s="6" t="s">
        <v>10</v>
      </c>
      <c r="B468" s="6">
        <v>884</v>
      </c>
      <c r="C468" s="6" t="s">
        <v>32</v>
      </c>
      <c r="D468" s="6" t="s">
        <v>31</v>
      </c>
      <c r="E468" s="6" t="s">
        <v>273</v>
      </c>
      <c r="F468" s="5">
        <v>-4.9193900808326883E-2</v>
      </c>
      <c r="G468" s="5">
        <v>0.86121399999999992</v>
      </c>
      <c r="H468" s="5">
        <v>1.0502521121807331</v>
      </c>
      <c r="I468" s="4" t="s">
        <v>272</v>
      </c>
      <c r="J468" s="4" t="s">
        <v>199</v>
      </c>
    </row>
    <row r="469" spans="1:10" hidden="1">
      <c r="A469" s="6" t="s">
        <v>10</v>
      </c>
      <c r="B469" s="6">
        <v>511</v>
      </c>
      <c r="C469" s="6" t="s">
        <v>27</v>
      </c>
      <c r="D469" s="6" t="s">
        <v>26</v>
      </c>
      <c r="E469" s="6" t="s">
        <v>196</v>
      </c>
      <c r="F469" s="5">
        <v>4.8036906227048773E-2</v>
      </c>
      <c r="G469" s="5">
        <v>1.1001000000000001</v>
      </c>
      <c r="H469" s="5">
        <v>1.1391495774211351</v>
      </c>
      <c r="I469" s="4" t="s">
        <v>195</v>
      </c>
      <c r="J469" s="4" t="s">
        <v>68</v>
      </c>
    </row>
    <row r="470" spans="1:10" hidden="1">
      <c r="A470" s="6" t="s">
        <v>10</v>
      </c>
      <c r="B470" s="6">
        <v>199</v>
      </c>
      <c r="C470" s="6" t="s">
        <v>27</v>
      </c>
      <c r="D470" s="6" t="s">
        <v>26</v>
      </c>
      <c r="E470" s="6" t="s">
        <v>171</v>
      </c>
      <c r="F470" s="5">
        <v>-4.6858902269762907E-2</v>
      </c>
      <c r="G470" s="5">
        <v>0.74469700000000005</v>
      </c>
      <c r="H470" s="5">
        <v>1.1238308317196011</v>
      </c>
      <c r="I470" s="4" t="s">
        <v>170</v>
      </c>
      <c r="J470" s="4" t="s">
        <v>62</v>
      </c>
    </row>
    <row r="471" spans="1:10" hidden="1">
      <c r="A471" s="6" t="s">
        <v>10</v>
      </c>
      <c r="B471" s="6">
        <v>513</v>
      </c>
      <c r="C471" s="6" t="s">
        <v>27</v>
      </c>
      <c r="D471" s="6" t="s">
        <v>26</v>
      </c>
      <c r="E471" s="6" t="s">
        <v>670</v>
      </c>
      <c r="F471" s="5">
        <v>-4.5511145712616309E-2</v>
      </c>
      <c r="G471" s="5">
        <v>0.98786799999999997</v>
      </c>
      <c r="H471" s="5">
        <v>1.137748311399726</v>
      </c>
      <c r="I471" s="4" t="s">
        <v>669</v>
      </c>
      <c r="J471" s="4" t="s">
        <v>68</v>
      </c>
    </row>
    <row r="472" spans="1:10" hidden="1">
      <c r="A472" s="6" t="s">
        <v>10</v>
      </c>
      <c r="B472" s="6">
        <v>1006</v>
      </c>
      <c r="C472" s="6" t="s">
        <v>32</v>
      </c>
      <c r="D472" s="6" t="s">
        <v>31</v>
      </c>
      <c r="E472" s="6" t="s">
        <v>91</v>
      </c>
      <c r="F472" s="5">
        <v>4.3996433511556937E-2</v>
      </c>
      <c r="G472" s="5">
        <v>1.022003</v>
      </c>
      <c r="H472" s="5">
        <v>1.0620300731127841</v>
      </c>
      <c r="I472" s="4" t="s">
        <v>90</v>
      </c>
      <c r="J472" s="4" t="s">
        <v>89</v>
      </c>
    </row>
    <row r="473" spans="1:10" hidden="1">
      <c r="A473" s="6" t="s">
        <v>10</v>
      </c>
      <c r="B473" s="6">
        <v>197</v>
      </c>
      <c r="C473" s="6" t="s">
        <v>27</v>
      </c>
      <c r="D473" s="6" t="s">
        <v>26</v>
      </c>
      <c r="E473" s="6" t="s">
        <v>586</v>
      </c>
      <c r="F473" s="5">
        <v>-4.1214094324761627E-2</v>
      </c>
      <c r="G473" s="5">
        <v>0.89279500000000012</v>
      </c>
      <c r="H473" s="5">
        <v>1.152798327642053</v>
      </c>
      <c r="I473" s="4" t="s">
        <v>585</v>
      </c>
      <c r="J473" s="4" t="s">
        <v>62</v>
      </c>
    </row>
    <row r="474" spans="1:10" hidden="1">
      <c r="A474" s="6" t="s">
        <v>10</v>
      </c>
      <c r="B474" s="6">
        <v>319</v>
      </c>
      <c r="C474" s="6" t="s">
        <v>27</v>
      </c>
      <c r="D474" s="6" t="s">
        <v>26</v>
      </c>
      <c r="E474" s="6" t="s">
        <v>794</v>
      </c>
      <c r="F474" s="5">
        <v>4.0561574227410323E-2</v>
      </c>
      <c r="G474" s="5">
        <v>1.0429930000000001</v>
      </c>
      <c r="H474" s="5">
        <v>1.0460405514906581</v>
      </c>
      <c r="I474" s="4" t="s">
        <v>793</v>
      </c>
      <c r="J474" s="4" t="s">
        <v>39</v>
      </c>
    </row>
    <row r="475" spans="1:10" hidden="1">
      <c r="A475" s="6" t="s">
        <v>10</v>
      </c>
      <c r="B475" s="6">
        <v>543</v>
      </c>
      <c r="C475" s="6" t="s">
        <v>27</v>
      </c>
      <c r="D475" s="6" t="s">
        <v>26</v>
      </c>
      <c r="E475" s="6" t="s">
        <v>524</v>
      </c>
      <c r="F475" s="5">
        <v>3.5661939861868878E-2</v>
      </c>
      <c r="G475" s="5">
        <v>1.024392</v>
      </c>
      <c r="H475" s="5">
        <v>1.0772501650386861</v>
      </c>
      <c r="I475" s="4" t="s">
        <v>523</v>
      </c>
      <c r="J475" s="4" t="s">
        <v>522</v>
      </c>
    </row>
    <row r="476" spans="1:10" hidden="1">
      <c r="A476" s="6" t="s">
        <v>10</v>
      </c>
      <c r="B476" s="6">
        <v>167</v>
      </c>
      <c r="C476" s="6" t="s">
        <v>27</v>
      </c>
      <c r="D476" s="6" t="s">
        <v>26</v>
      </c>
      <c r="E476" s="6" t="s">
        <v>665</v>
      </c>
      <c r="F476" s="5">
        <v>3.2819569183830402E-2</v>
      </c>
      <c r="G476" s="5">
        <v>1.129694</v>
      </c>
      <c r="H476" s="5">
        <v>1.33030415801928</v>
      </c>
      <c r="I476" s="4" t="s">
        <v>664</v>
      </c>
      <c r="J476" s="4" t="s">
        <v>663</v>
      </c>
    </row>
    <row r="477" spans="1:10" hidden="1">
      <c r="A477" s="6" t="s">
        <v>10</v>
      </c>
      <c r="B477" s="6">
        <v>166</v>
      </c>
      <c r="C477" s="6" t="s">
        <v>27</v>
      </c>
      <c r="D477" s="6" t="s">
        <v>26</v>
      </c>
      <c r="E477" s="6" t="s">
        <v>907</v>
      </c>
      <c r="F477" s="5">
        <v>3.1586982806214588E-2</v>
      </c>
      <c r="G477" s="5">
        <v>1.1610849999999999</v>
      </c>
      <c r="H477" s="5">
        <v>1.0965843401855511</v>
      </c>
      <c r="I477" s="4" t="s">
        <v>906</v>
      </c>
      <c r="J477" s="4" t="s">
        <v>663</v>
      </c>
    </row>
    <row r="478" spans="1:10" hidden="1">
      <c r="A478" s="6" t="s">
        <v>10</v>
      </c>
      <c r="B478" s="6">
        <v>796</v>
      </c>
      <c r="C478" s="6" t="s">
        <v>32</v>
      </c>
      <c r="D478" s="6" t="s">
        <v>31</v>
      </c>
      <c r="E478" s="6" t="s">
        <v>30</v>
      </c>
      <c r="F478" s="5">
        <v>2.7079429974826569E-2</v>
      </c>
      <c r="G478" s="5">
        <v>1.055979</v>
      </c>
      <c r="H478" s="5">
        <v>1.0786036704492621</v>
      </c>
      <c r="I478" s="4" t="s">
        <v>29</v>
      </c>
      <c r="J478" s="4" t="s">
        <v>28</v>
      </c>
    </row>
    <row r="479" spans="1:10" hidden="1">
      <c r="A479" s="6" t="s">
        <v>10</v>
      </c>
      <c r="B479" s="6">
        <v>684</v>
      </c>
      <c r="C479" s="6" t="s">
        <v>27</v>
      </c>
      <c r="D479" s="6" t="s">
        <v>26</v>
      </c>
      <c r="E479" s="6" t="s">
        <v>234</v>
      </c>
      <c r="F479" s="5">
        <v>2.088851658220282E-2</v>
      </c>
      <c r="G479" s="5">
        <v>1.058635</v>
      </c>
      <c r="H479" s="5">
        <v>1.1586349030048759</v>
      </c>
      <c r="I479" s="4" t="s">
        <v>233</v>
      </c>
      <c r="J479" s="4" t="s">
        <v>187</v>
      </c>
    </row>
    <row r="480" spans="1:10" hidden="1">
      <c r="A480" s="6" t="s">
        <v>9</v>
      </c>
      <c r="B480" s="6">
        <v>0</v>
      </c>
      <c r="F480" s="5">
        <v>-1.658530954245508</v>
      </c>
      <c r="I480" s="4" t="s">
        <v>521</v>
      </c>
      <c r="J480" s="4" t="s">
        <v>521</v>
      </c>
    </row>
    <row r="481" spans="1:10" hidden="1">
      <c r="A481" s="6" t="s">
        <v>9</v>
      </c>
      <c r="B481" s="6">
        <v>182</v>
      </c>
      <c r="C481" s="6" t="s">
        <v>27</v>
      </c>
      <c r="D481" s="6" t="s">
        <v>26</v>
      </c>
      <c r="E481" s="6" t="s">
        <v>454</v>
      </c>
      <c r="F481" s="5">
        <v>1.505071544262307</v>
      </c>
      <c r="G481" s="5">
        <v>5.9602199999999996</v>
      </c>
      <c r="H481" s="5">
        <v>1.040958065738651</v>
      </c>
      <c r="I481" s="4" t="s">
        <v>453</v>
      </c>
      <c r="J481" s="4" t="s">
        <v>235</v>
      </c>
    </row>
    <row r="482" spans="1:10">
      <c r="A482" s="6" t="s">
        <v>9</v>
      </c>
      <c r="B482" s="6">
        <v>6</v>
      </c>
      <c r="C482" s="6" t="s">
        <v>99</v>
      </c>
      <c r="D482" s="6" t="s">
        <v>98</v>
      </c>
      <c r="E482" s="6" t="s">
        <v>491</v>
      </c>
      <c r="F482" s="5">
        <v>1.3324096069136151</v>
      </c>
      <c r="G482" s="5">
        <v>7.4077359999999999</v>
      </c>
      <c r="H482" s="5">
        <v>1.1547982194176269</v>
      </c>
      <c r="I482" s="4" t="s">
        <v>490</v>
      </c>
      <c r="J482" s="4" t="s">
        <v>95</v>
      </c>
    </row>
    <row r="483" spans="1:10" hidden="1">
      <c r="A483" s="6" t="s">
        <v>9</v>
      </c>
      <c r="B483" s="6">
        <v>178</v>
      </c>
      <c r="C483" s="6" t="s">
        <v>27</v>
      </c>
      <c r="D483" s="6" t="s">
        <v>26</v>
      </c>
      <c r="E483" s="6" t="s">
        <v>387</v>
      </c>
      <c r="F483" s="5">
        <v>1.156745480463772</v>
      </c>
      <c r="G483" s="5">
        <v>3.3464459999999998</v>
      </c>
      <c r="H483" s="5">
        <v>1.083647660235739</v>
      </c>
      <c r="I483" s="4" t="s">
        <v>386</v>
      </c>
      <c r="J483" s="4" t="s">
        <v>235</v>
      </c>
    </row>
    <row r="484" spans="1:10">
      <c r="A484" s="6" t="s">
        <v>9</v>
      </c>
      <c r="B484" s="6">
        <v>7</v>
      </c>
      <c r="C484" s="6" t="s">
        <v>99</v>
      </c>
      <c r="D484" s="6" t="s">
        <v>98</v>
      </c>
      <c r="E484" s="6" t="s">
        <v>480</v>
      </c>
      <c r="F484" s="5">
        <v>-0.98610972688700915</v>
      </c>
      <c r="G484" s="5">
        <v>0.61405100000000001</v>
      </c>
      <c r="H484" s="5">
        <v>1.53623541688871</v>
      </c>
      <c r="I484" s="4" t="s">
        <v>479</v>
      </c>
      <c r="J484" s="4" t="s">
        <v>95</v>
      </c>
    </row>
    <row r="485" spans="1:10" hidden="1">
      <c r="A485" s="6" t="s">
        <v>9</v>
      </c>
      <c r="B485" s="6">
        <v>807</v>
      </c>
      <c r="C485" s="6" t="s">
        <v>32</v>
      </c>
      <c r="D485" s="6" t="s">
        <v>31</v>
      </c>
      <c r="E485" s="6" t="s">
        <v>493</v>
      </c>
      <c r="F485" s="5">
        <v>0.94332403969208978</v>
      </c>
      <c r="G485" s="5">
        <v>1.57016</v>
      </c>
      <c r="H485" s="5">
        <v>1.7940103536730581</v>
      </c>
      <c r="I485" s="4" t="s">
        <v>492</v>
      </c>
      <c r="J485" s="4" t="s">
        <v>402</v>
      </c>
    </row>
    <row r="486" spans="1:10" hidden="1">
      <c r="A486" s="6" t="s">
        <v>9</v>
      </c>
      <c r="B486" s="6">
        <v>865</v>
      </c>
      <c r="C486" s="6" t="s">
        <v>32</v>
      </c>
      <c r="D486" s="6" t="s">
        <v>31</v>
      </c>
      <c r="E486" s="6" t="s">
        <v>318</v>
      </c>
      <c r="F486" s="5">
        <v>-0.72271855766157189</v>
      </c>
      <c r="G486" s="5">
        <v>0.49793199999999999</v>
      </c>
      <c r="H486" s="5">
        <v>1.1208333241714039</v>
      </c>
      <c r="I486" s="4" t="s">
        <v>317</v>
      </c>
      <c r="J486" s="4" t="s">
        <v>316</v>
      </c>
    </row>
    <row r="487" spans="1:10">
      <c r="A487" s="6" t="s">
        <v>9</v>
      </c>
      <c r="B487" s="6">
        <v>8</v>
      </c>
      <c r="C487" s="6" t="s">
        <v>99</v>
      </c>
      <c r="D487" s="6" t="s">
        <v>98</v>
      </c>
      <c r="E487" s="6" t="s">
        <v>97</v>
      </c>
      <c r="F487" s="5">
        <v>0.60771605255554717</v>
      </c>
      <c r="G487" s="5">
        <v>2.878851</v>
      </c>
      <c r="H487" s="5">
        <v>1.440629511030628</v>
      </c>
      <c r="I487" s="4" t="s">
        <v>96</v>
      </c>
      <c r="J487" s="4" t="s">
        <v>95</v>
      </c>
    </row>
    <row r="488" spans="1:10">
      <c r="A488" s="6" t="s">
        <v>9</v>
      </c>
      <c r="B488" s="6">
        <v>13</v>
      </c>
      <c r="C488" s="6" t="s">
        <v>99</v>
      </c>
      <c r="D488" s="6" t="s">
        <v>98</v>
      </c>
      <c r="E488" s="6" t="s">
        <v>226</v>
      </c>
      <c r="F488" s="5">
        <v>0.51708145090771862</v>
      </c>
      <c r="G488" s="5">
        <v>6.1362329999999998</v>
      </c>
      <c r="H488" s="5">
        <v>1.229068791828376</v>
      </c>
      <c r="I488" s="4" t="s">
        <v>225</v>
      </c>
      <c r="J488" s="4" t="s">
        <v>95</v>
      </c>
    </row>
    <row r="489" spans="1:10" hidden="1">
      <c r="A489" s="6" t="s">
        <v>9</v>
      </c>
      <c r="B489" s="6">
        <v>961</v>
      </c>
      <c r="C489" s="6" t="s">
        <v>32</v>
      </c>
      <c r="D489" s="6" t="s">
        <v>31</v>
      </c>
      <c r="E489" s="6" t="s">
        <v>410</v>
      </c>
      <c r="F489" s="5">
        <v>-0.46666116221605708</v>
      </c>
      <c r="G489" s="5">
        <v>0.597854</v>
      </c>
      <c r="H489" s="5">
        <v>1.043597563902857</v>
      </c>
      <c r="I489" s="4" t="s">
        <v>409</v>
      </c>
      <c r="J489" s="4" t="s">
        <v>199</v>
      </c>
    </row>
    <row r="490" spans="1:10" hidden="1">
      <c r="A490" s="6" t="s">
        <v>9</v>
      </c>
      <c r="B490" s="6">
        <v>770</v>
      </c>
      <c r="C490" s="6" t="s">
        <v>32</v>
      </c>
      <c r="D490" s="6" t="s">
        <v>31</v>
      </c>
      <c r="E490" s="6" t="s">
        <v>497</v>
      </c>
      <c r="F490" s="5">
        <v>0.45356294293892341</v>
      </c>
      <c r="G490" s="5">
        <v>1.4249810000000001</v>
      </c>
      <c r="H490" s="5">
        <v>1.1211015236463751</v>
      </c>
      <c r="I490" s="4" t="s">
        <v>496</v>
      </c>
      <c r="J490" s="4" t="s">
        <v>402</v>
      </c>
    </row>
    <row r="491" spans="1:10" hidden="1">
      <c r="A491" s="6" t="s">
        <v>9</v>
      </c>
      <c r="B491" s="6">
        <v>715</v>
      </c>
      <c r="C491" s="6" t="s">
        <v>78</v>
      </c>
      <c r="D491" s="6" t="s">
        <v>77</v>
      </c>
      <c r="E491" s="6" t="s">
        <v>441</v>
      </c>
      <c r="F491" s="5">
        <v>-0.43459360628303872</v>
      </c>
      <c r="G491" s="5">
        <v>0.631776</v>
      </c>
      <c r="H491" s="5">
        <v>1.078569272516009</v>
      </c>
      <c r="I491" s="4" t="s">
        <v>440</v>
      </c>
      <c r="J491" s="4" t="s">
        <v>74</v>
      </c>
    </row>
    <row r="492" spans="1:10" hidden="1">
      <c r="A492" s="6" t="s">
        <v>9</v>
      </c>
      <c r="B492" s="6">
        <v>4</v>
      </c>
      <c r="C492" s="6" t="s">
        <v>99</v>
      </c>
      <c r="D492" s="6" t="s">
        <v>111</v>
      </c>
      <c r="E492" s="6" t="s">
        <v>569</v>
      </c>
      <c r="F492" s="5">
        <v>-0.42554904375873898</v>
      </c>
      <c r="G492" s="5">
        <v>0.77863700000000002</v>
      </c>
      <c r="H492" s="5">
        <v>1.2696658797376561</v>
      </c>
      <c r="I492" s="4" t="s">
        <v>568</v>
      </c>
      <c r="J492" s="4" t="s">
        <v>108</v>
      </c>
    </row>
    <row r="493" spans="1:10" hidden="1">
      <c r="A493" s="6" t="s">
        <v>9</v>
      </c>
      <c r="B493" s="6">
        <v>879</v>
      </c>
      <c r="C493" s="6" t="s">
        <v>32</v>
      </c>
      <c r="D493" s="6" t="s">
        <v>31</v>
      </c>
      <c r="E493" s="6" t="s">
        <v>627</v>
      </c>
      <c r="F493" s="5">
        <v>-0.41305331940068613</v>
      </c>
      <c r="G493" s="5">
        <v>0.53841400000000006</v>
      </c>
      <c r="H493" s="5">
        <v>1.0669647895421099</v>
      </c>
      <c r="I493" s="4" t="s">
        <v>626</v>
      </c>
      <c r="J493" s="4" t="s">
        <v>402</v>
      </c>
    </row>
    <row r="494" spans="1:10" hidden="1">
      <c r="A494" s="6" t="s">
        <v>9</v>
      </c>
      <c r="B494" s="6">
        <v>745</v>
      </c>
      <c r="C494" s="6" t="s">
        <v>32</v>
      </c>
      <c r="D494" s="6" t="s">
        <v>31</v>
      </c>
      <c r="E494" s="6" t="s">
        <v>443</v>
      </c>
      <c r="F494" s="5">
        <v>-0.41252798755657372</v>
      </c>
      <c r="G494" s="5">
        <v>0.704121</v>
      </c>
      <c r="H494" s="5">
        <v>1.0746634392888981</v>
      </c>
      <c r="I494" s="4" t="s">
        <v>442</v>
      </c>
      <c r="J494" s="4" t="s">
        <v>402</v>
      </c>
    </row>
    <row r="495" spans="1:10" hidden="1">
      <c r="A495" s="6" t="s">
        <v>9</v>
      </c>
      <c r="B495" s="6">
        <v>713</v>
      </c>
      <c r="C495" s="6" t="s">
        <v>78</v>
      </c>
      <c r="D495" s="6" t="s">
        <v>77</v>
      </c>
      <c r="E495" s="6" t="s">
        <v>461</v>
      </c>
      <c r="F495" s="5">
        <v>-0.3702720033532047</v>
      </c>
      <c r="G495" s="5">
        <v>0.75715699999999997</v>
      </c>
      <c r="H495" s="5">
        <v>1.1563739718509081</v>
      </c>
      <c r="I495" s="4" t="s">
        <v>460</v>
      </c>
      <c r="J495" s="4" t="s">
        <v>74</v>
      </c>
    </row>
    <row r="496" spans="1:10" hidden="1">
      <c r="A496" s="6" t="s">
        <v>9</v>
      </c>
      <c r="B496" s="6">
        <v>714</v>
      </c>
      <c r="C496" s="6" t="s">
        <v>78</v>
      </c>
      <c r="D496" s="6" t="s">
        <v>77</v>
      </c>
      <c r="E496" s="6" t="s">
        <v>439</v>
      </c>
      <c r="F496" s="5">
        <v>-0.36555146193849958</v>
      </c>
      <c r="G496" s="5">
        <v>0.62788500000000003</v>
      </c>
      <c r="H496" s="5">
        <v>1.6568129056633349</v>
      </c>
      <c r="I496" s="4" t="s">
        <v>438</v>
      </c>
      <c r="J496" s="4" t="s">
        <v>74</v>
      </c>
    </row>
    <row r="497" spans="1:10" hidden="1">
      <c r="A497" s="6" t="s">
        <v>9</v>
      </c>
      <c r="B497" s="6">
        <v>711</v>
      </c>
      <c r="C497" s="6" t="s">
        <v>78</v>
      </c>
      <c r="D497" s="6" t="s">
        <v>77</v>
      </c>
      <c r="E497" s="6" t="s">
        <v>427</v>
      </c>
      <c r="F497" s="5">
        <v>-0.32313579734933312</v>
      </c>
      <c r="G497" s="5">
        <v>0.711511</v>
      </c>
      <c r="H497" s="5">
        <v>1.078694682328639</v>
      </c>
      <c r="I497" s="4" t="s">
        <v>426</v>
      </c>
      <c r="J497" s="4" t="s">
        <v>74</v>
      </c>
    </row>
    <row r="498" spans="1:10" hidden="1">
      <c r="A498" s="6" t="s">
        <v>9</v>
      </c>
      <c r="B498" s="6">
        <v>710</v>
      </c>
      <c r="C498" s="6" t="s">
        <v>78</v>
      </c>
      <c r="D498" s="6" t="s">
        <v>77</v>
      </c>
      <c r="E498" s="6" t="s">
        <v>685</v>
      </c>
      <c r="F498" s="5">
        <v>-0.29963086973456282</v>
      </c>
      <c r="G498" s="5">
        <v>0.652277</v>
      </c>
      <c r="H498" s="5">
        <v>1.627930313144258</v>
      </c>
      <c r="I498" s="4" t="s">
        <v>426</v>
      </c>
      <c r="J498" s="4" t="s">
        <v>74</v>
      </c>
    </row>
    <row r="499" spans="1:10" hidden="1">
      <c r="A499" s="6" t="s">
        <v>9</v>
      </c>
      <c r="B499" s="6">
        <v>800</v>
      </c>
      <c r="C499" s="6" t="s">
        <v>32</v>
      </c>
      <c r="D499" s="6" t="s">
        <v>31</v>
      </c>
      <c r="E499" s="6" t="s">
        <v>499</v>
      </c>
      <c r="F499" s="5">
        <v>0.28071042785346229</v>
      </c>
      <c r="G499" s="5">
        <v>1.408884</v>
      </c>
      <c r="H499" s="5">
        <v>1.094276225977628</v>
      </c>
      <c r="I499" s="4" t="s">
        <v>498</v>
      </c>
      <c r="J499" s="4" t="s">
        <v>402</v>
      </c>
    </row>
    <row r="500" spans="1:10">
      <c r="A500" s="6" t="s">
        <v>9</v>
      </c>
      <c r="B500" s="6">
        <v>11</v>
      </c>
      <c r="C500" s="6" t="s">
        <v>99</v>
      </c>
      <c r="D500" s="6" t="s">
        <v>98</v>
      </c>
      <c r="E500" s="6" t="s">
        <v>518</v>
      </c>
      <c r="F500" s="5">
        <v>-0.2654538133776333</v>
      </c>
      <c r="G500" s="5">
        <v>1.310667</v>
      </c>
      <c r="H500" s="5">
        <v>1.250636880681532</v>
      </c>
      <c r="I500" s="4" t="s">
        <v>517</v>
      </c>
      <c r="J500" s="4" t="s">
        <v>95</v>
      </c>
    </row>
    <row r="501" spans="1:10">
      <c r="A501" s="6" t="s">
        <v>9</v>
      </c>
      <c r="B501" s="6">
        <v>9</v>
      </c>
      <c r="C501" s="6" t="s">
        <v>99</v>
      </c>
      <c r="D501" s="6" t="s">
        <v>98</v>
      </c>
      <c r="E501" s="6" t="s">
        <v>448</v>
      </c>
      <c r="F501" s="5">
        <v>-0.26389022476371637</v>
      </c>
      <c r="G501" s="5">
        <v>0.91587499999999999</v>
      </c>
      <c r="H501" s="5">
        <v>2.1349422849174862</v>
      </c>
      <c r="I501" s="4" t="s">
        <v>447</v>
      </c>
      <c r="J501" s="4" t="s">
        <v>95</v>
      </c>
    </row>
    <row r="502" spans="1:10" hidden="1">
      <c r="A502" s="6" t="s">
        <v>9</v>
      </c>
      <c r="B502" s="6">
        <v>709</v>
      </c>
      <c r="C502" s="6" t="s">
        <v>78</v>
      </c>
      <c r="D502" s="6" t="s">
        <v>77</v>
      </c>
      <c r="E502" s="6" t="s">
        <v>452</v>
      </c>
      <c r="F502" s="5">
        <v>-0.24663204935059951</v>
      </c>
      <c r="G502" s="5">
        <v>0.82463399999999998</v>
      </c>
      <c r="H502" s="5">
        <v>1.151835435825231</v>
      </c>
      <c r="I502" s="4" t="s">
        <v>451</v>
      </c>
      <c r="J502" s="4" t="s">
        <v>74</v>
      </c>
    </row>
    <row r="503" spans="1:10" hidden="1">
      <c r="A503" s="6" t="s">
        <v>9</v>
      </c>
      <c r="B503" s="6">
        <v>998</v>
      </c>
      <c r="C503" s="6" t="s">
        <v>32</v>
      </c>
      <c r="D503" s="6" t="s">
        <v>31</v>
      </c>
      <c r="E503" s="6" t="s">
        <v>505</v>
      </c>
      <c r="F503" s="5">
        <v>0.23890049026945431</v>
      </c>
      <c r="G503" s="5">
        <v>1.2103950000000001</v>
      </c>
      <c r="H503" s="5">
        <v>1.083156901304575</v>
      </c>
      <c r="I503" s="4" t="s">
        <v>504</v>
      </c>
      <c r="J503" s="4" t="s">
        <v>402</v>
      </c>
    </row>
    <row r="504" spans="1:10" hidden="1">
      <c r="A504" s="6" t="s">
        <v>9</v>
      </c>
      <c r="B504" s="6">
        <v>708</v>
      </c>
      <c r="C504" s="6" t="s">
        <v>78</v>
      </c>
      <c r="D504" s="6" t="s">
        <v>77</v>
      </c>
      <c r="E504" s="6" t="s">
        <v>679</v>
      </c>
      <c r="F504" s="5">
        <v>-0.23415862808095489</v>
      </c>
      <c r="G504" s="5">
        <v>0.66672799999999999</v>
      </c>
      <c r="H504" s="5">
        <v>1.658575576860549</v>
      </c>
      <c r="I504" s="4" t="s">
        <v>678</v>
      </c>
      <c r="J504" s="4" t="s">
        <v>74</v>
      </c>
    </row>
    <row r="505" spans="1:10" hidden="1">
      <c r="A505" s="6" t="s">
        <v>9</v>
      </c>
      <c r="B505" s="6">
        <v>827</v>
      </c>
      <c r="C505" s="6" t="s">
        <v>32</v>
      </c>
      <c r="D505" s="6" t="s">
        <v>31</v>
      </c>
      <c r="E505" s="6" t="s">
        <v>495</v>
      </c>
      <c r="F505" s="5">
        <v>0.23402518028997041</v>
      </c>
      <c r="G505" s="5">
        <v>1.0445439999999999</v>
      </c>
      <c r="H505" s="5">
        <v>1.1057035979574059</v>
      </c>
      <c r="I505" s="4" t="s">
        <v>494</v>
      </c>
      <c r="J505" s="4" t="s">
        <v>402</v>
      </c>
    </row>
    <row r="506" spans="1:10" hidden="1">
      <c r="A506" s="6" t="s">
        <v>9</v>
      </c>
      <c r="B506" s="6">
        <v>171</v>
      </c>
      <c r="C506" s="6" t="s">
        <v>27</v>
      </c>
      <c r="D506" s="6" t="s">
        <v>26</v>
      </c>
      <c r="E506" s="6" t="s">
        <v>266</v>
      </c>
      <c r="F506" s="5">
        <v>-0.2281551551678061</v>
      </c>
      <c r="G506" s="5">
        <v>0.78049799999999991</v>
      </c>
      <c r="H506" s="5">
        <v>1.088989153100467</v>
      </c>
      <c r="I506" s="4" t="s">
        <v>265</v>
      </c>
      <c r="J506" s="4" t="s">
        <v>264</v>
      </c>
    </row>
    <row r="507" spans="1:10" hidden="1">
      <c r="A507" s="6" t="s">
        <v>9</v>
      </c>
      <c r="B507" s="6">
        <v>384</v>
      </c>
      <c r="C507" s="6" t="s">
        <v>27</v>
      </c>
      <c r="D507" s="6" t="s">
        <v>26</v>
      </c>
      <c r="E507" s="6" t="s">
        <v>469</v>
      </c>
      <c r="F507" s="5">
        <v>-0.22424704665948841</v>
      </c>
      <c r="G507" s="5">
        <v>0.70950100000000005</v>
      </c>
      <c r="H507" s="5">
        <v>1.0161015572270811</v>
      </c>
      <c r="I507" s="4" t="s">
        <v>468</v>
      </c>
      <c r="J507" s="4" t="s">
        <v>238</v>
      </c>
    </row>
    <row r="508" spans="1:10" hidden="1">
      <c r="A508" s="6" t="s">
        <v>9</v>
      </c>
      <c r="B508" s="6">
        <v>938</v>
      </c>
      <c r="C508" s="6" t="s">
        <v>32</v>
      </c>
      <c r="D508" s="6" t="s">
        <v>31</v>
      </c>
      <c r="E508" s="6" t="s">
        <v>487</v>
      </c>
      <c r="F508" s="5">
        <v>0.22211546380587521</v>
      </c>
      <c r="G508" s="5">
        <v>1.0373049999999999</v>
      </c>
      <c r="H508" s="5">
        <v>1.067388089130751</v>
      </c>
      <c r="I508" s="4" t="s">
        <v>486</v>
      </c>
      <c r="J508" s="4" t="s">
        <v>402</v>
      </c>
    </row>
    <row r="509" spans="1:10" hidden="1">
      <c r="A509" s="6" t="s">
        <v>9</v>
      </c>
      <c r="B509" s="6">
        <v>675</v>
      </c>
      <c r="C509" s="6" t="s">
        <v>27</v>
      </c>
      <c r="D509" s="6" t="s">
        <v>26</v>
      </c>
      <c r="E509" s="6" t="s">
        <v>306</v>
      </c>
      <c r="F509" s="5">
        <v>-0.21156656185506839</v>
      </c>
      <c r="G509" s="5">
        <v>0.70713800000000004</v>
      </c>
      <c r="H509" s="5">
        <v>1.1273780142337411</v>
      </c>
      <c r="I509" s="4" t="s">
        <v>305</v>
      </c>
      <c r="J509" s="4" t="s">
        <v>238</v>
      </c>
    </row>
    <row r="510" spans="1:10" hidden="1">
      <c r="A510" s="6" t="s">
        <v>9</v>
      </c>
      <c r="B510" s="6">
        <v>184</v>
      </c>
      <c r="C510" s="6" t="s">
        <v>27</v>
      </c>
      <c r="D510" s="6" t="s">
        <v>26</v>
      </c>
      <c r="E510" s="6" t="s">
        <v>592</v>
      </c>
      <c r="F510" s="5">
        <v>-0.20576013946015231</v>
      </c>
      <c r="G510" s="5">
        <v>0.53135699999999997</v>
      </c>
      <c r="H510" s="5">
        <v>1.1076706840485551</v>
      </c>
      <c r="I510" s="4" t="s">
        <v>591</v>
      </c>
      <c r="J510" s="4" t="s">
        <v>235</v>
      </c>
    </row>
    <row r="511" spans="1:10" hidden="1">
      <c r="A511" s="6" t="s">
        <v>9</v>
      </c>
      <c r="B511" s="6">
        <v>719</v>
      </c>
      <c r="C511" s="6" t="s">
        <v>78</v>
      </c>
      <c r="D511" s="6" t="s">
        <v>77</v>
      </c>
      <c r="E511" s="6" t="s">
        <v>463</v>
      </c>
      <c r="F511" s="5">
        <v>-0.1911850650788178</v>
      </c>
      <c r="G511" s="5">
        <v>0.91206500000000001</v>
      </c>
      <c r="H511" s="5">
        <v>1.211036398606355</v>
      </c>
      <c r="I511" s="4" t="s">
        <v>462</v>
      </c>
      <c r="J511" s="4" t="s">
        <v>74</v>
      </c>
    </row>
    <row r="512" spans="1:10" hidden="1">
      <c r="A512" s="6" t="s">
        <v>9</v>
      </c>
      <c r="B512" s="6">
        <v>716</v>
      </c>
      <c r="C512" s="6" t="s">
        <v>78</v>
      </c>
      <c r="D512" s="6" t="s">
        <v>77</v>
      </c>
      <c r="E512" s="6" t="s">
        <v>186</v>
      </c>
      <c r="F512" s="5">
        <v>-0.1887293530040085</v>
      </c>
      <c r="G512" s="5">
        <v>0.65240100000000001</v>
      </c>
      <c r="H512" s="5">
        <v>1.1376840299770381</v>
      </c>
      <c r="I512" s="4" t="s">
        <v>185</v>
      </c>
      <c r="J512" s="4" t="s">
        <v>74</v>
      </c>
    </row>
    <row r="513" spans="1:10" hidden="1">
      <c r="A513" s="6" t="s">
        <v>9</v>
      </c>
      <c r="B513" s="6">
        <v>1</v>
      </c>
      <c r="C513" s="6" t="s">
        <v>99</v>
      </c>
      <c r="D513" s="6" t="s">
        <v>111</v>
      </c>
      <c r="E513" s="6" t="s">
        <v>467</v>
      </c>
      <c r="F513" s="5">
        <v>-0.18623250118754009</v>
      </c>
      <c r="G513" s="5">
        <v>0.61764799999999997</v>
      </c>
      <c r="H513" s="5">
        <v>1.2196489493248981</v>
      </c>
      <c r="I513" s="4" t="s">
        <v>466</v>
      </c>
      <c r="J513" s="4" t="s">
        <v>108</v>
      </c>
    </row>
    <row r="514" spans="1:10" hidden="1">
      <c r="A514" s="6" t="s">
        <v>9</v>
      </c>
      <c r="B514" s="6">
        <v>712</v>
      </c>
      <c r="C514" s="6" t="s">
        <v>78</v>
      </c>
      <c r="D514" s="6" t="s">
        <v>77</v>
      </c>
      <c r="E514" s="6" t="s">
        <v>1150</v>
      </c>
      <c r="F514" s="5">
        <v>-0.18024991731882839</v>
      </c>
      <c r="G514" s="5">
        <v>0.73671500000000001</v>
      </c>
      <c r="H514" s="5">
        <v>1.0638642542333629</v>
      </c>
      <c r="I514" s="4" t="s">
        <v>1149</v>
      </c>
      <c r="J514" s="4" t="s">
        <v>74</v>
      </c>
    </row>
    <row r="515" spans="1:10" hidden="1">
      <c r="A515" s="6" t="s">
        <v>9</v>
      </c>
      <c r="B515" s="6">
        <v>202</v>
      </c>
      <c r="C515" s="6" t="s">
        <v>27</v>
      </c>
      <c r="D515" s="6" t="s">
        <v>26</v>
      </c>
      <c r="E515" s="6" t="s">
        <v>868</v>
      </c>
      <c r="F515" s="5">
        <v>-0.18011074860561291</v>
      </c>
      <c r="G515" s="5">
        <v>0.58078799999999997</v>
      </c>
      <c r="H515" s="5">
        <v>1.176413641597793</v>
      </c>
      <c r="I515" s="4" t="s">
        <v>867</v>
      </c>
      <c r="J515" s="4" t="s">
        <v>857</v>
      </c>
    </row>
    <row r="516" spans="1:10" hidden="1">
      <c r="A516" s="6" t="s">
        <v>9</v>
      </c>
      <c r="B516" s="6">
        <v>706</v>
      </c>
      <c r="C516" s="6" t="s">
        <v>78</v>
      </c>
      <c r="D516" s="6" t="s">
        <v>77</v>
      </c>
      <c r="E516" s="6" t="s">
        <v>76</v>
      </c>
      <c r="F516" s="5">
        <v>-0.17787669427959399</v>
      </c>
      <c r="G516" s="5">
        <v>0.66228199999999993</v>
      </c>
      <c r="H516" s="5">
        <v>1.5999853244292299</v>
      </c>
      <c r="I516" s="4" t="s">
        <v>75</v>
      </c>
      <c r="J516" s="4" t="s">
        <v>74</v>
      </c>
    </row>
    <row r="517" spans="1:10" hidden="1">
      <c r="A517" s="6" t="s">
        <v>9</v>
      </c>
      <c r="B517" s="6">
        <v>208</v>
      </c>
      <c r="C517" s="6" t="s">
        <v>27</v>
      </c>
      <c r="D517" s="6" t="s">
        <v>26</v>
      </c>
      <c r="E517" s="6" t="s">
        <v>396</v>
      </c>
      <c r="F517" s="5">
        <v>0.16522409250025469</v>
      </c>
      <c r="G517" s="5">
        <v>1.49461</v>
      </c>
      <c r="H517" s="5">
        <v>1.0796727043259831</v>
      </c>
      <c r="I517" s="4" t="s">
        <v>395</v>
      </c>
      <c r="J517" s="4" t="s">
        <v>86</v>
      </c>
    </row>
    <row r="518" spans="1:10" hidden="1">
      <c r="A518" s="6" t="s">
        <v>9</v>
      </c>
      <c r="B518" s="6">
        <v>818</v>
      </c>
      <c r="C518" s="6" t="s">
        <v>32</v>
      </c>
      <c r="D518" s="6" t="s">
        <v>31</v>
      </c>
      <c r="E518" s="6" t="s">
        <v>1299</v>
      </c>
      <c r="F518" s="5">
        <v>-0.1643288446650015</v>
      </c>
      <c r="G518" s="5">
        <v>0.935172</v>
      </c>
      <c r="H518" s="5">
        <v>1.0212501539213259</v>
      </c>
      <c r="I518" s="4" t="s">
        <v>1298</v>
      </c>
      <c r="J518" s="4" t="s">
        <v>209</v>
      </c>
    </row>
    <row r="519" spans="1:10">
      <c r="A519" s="6" t="s">
        <v>9</v>
      </c>
      <c r="B519" s="6">
        <v>12</v>
      </c>
      <c r="C519" s="6" t="s">
        <v>99</v>
      </c>
      <c r="D519" s="6" t="s">
        <v>98</v>
      </c>
      <c r="E519" s="6" t="s">
        <v>198</v>
      </c>
      <c r="F519" s="5">
        <v>-0.1629053549897814</v>
      </c>
      <c r="G519" s="5">
        <v>1.2940480000000001</v>
      </c>
      <c r="H519" s="5">
        <v>2.4069762091865159</v>
      </c>
      <c r="I519" s="4" t="s">
        <v>197</v>
      </c>
      <c r="J519" s="4" t="s">
        <v>95</v>
      </c>
    </row>
    <row r="520" spans="1:10" hidden="1">
      <c r="A520" s="6" t="s">
        <v>9</v>
      </c>
      <c r="B520" s="6">
        <v>864</v>
      </c>
      <c r="C520" s="6" t="s">
        <v>32</v>
      </c>
      <c r="D520" s="6" t="s">
        <v>31</v>
      </c>
      <c r="E520" s="6" t="s">
        <v>796</v>
      </c>
      <c r="F520" s="5">
        <v>-0.16244753015093799</v>
      </c>
      <c r="G520" s="5">
        <v>0.92922499999999997</v>
      </c>
      <c r="H520" s="5">
        <v>1.0328630141112389</v>
      </c>
      <c r="I520" s="4" t="s">
        <v>795</v>
      </c>
      <c r="J520" s="4" t="s">
        <v>33</v>
      </c>
    </row>
    <row r="521" spans="1:10" hidden="1">
      <c r="A521" s="6" t="s">
        <v>9</v>
      </c>
      <c r="B521" s="6">
        <v>819</v>
      </c>
      <c r="C521" s="6" t="s">
        <v>32</v>
      </c>
      <c r="D521" s="6" t="s">
        <v>31</v>
      </c>
      <c r="E521" s="6" t="s">
        <v>302</v>
      </c>
      <c r="F521" s="5">
        <v>0.16137998755031971</v>
      </c>
      <c r="G521" s="5">
        <v>1.5381910000000001</v>
      </c>
      <c r="H521" s="5">
        <v>1.013204065250594</v>
      </c>
      <c r="I521" s="4" t="s">
        <v>301</v>
      </c>
      <c r="J521" s="4" t="s">
        <v>218</v>
      </c>
    </row>
    <row r="522" spans="1:10" hidden="1">
      <c r="A522" s="6" t="s">
        <v>9</v>
      </c>
      <c r="B522" s="6">
        <v>707</v>
      </c>
      <c r="C522" s="6" t="s">
        <v>78</v>
      </c>
      <c r="D522" s="6" t="s">
        <v>77</v>
      </c>
      <c r="E522" s="6" t="s">
        <v>419</v>
      </c>
      <c r="F522" s="5">
        <v>-0.16136574042284879</v>
      </c>
      <c r="G522" s="5">
        <v>0.79518299999999997</v>
      </c>
      <c r="H522" s="5">
        <v>1.1895369309148169</v>
      </c>
      <c r="I522" s="4" t="s">
        <v>418</v>
      </c>
      <c r="J522" s="4" t="s">
        <v>74</v>
      </c>
    </row>
    <row r="523" spans="1:10" hidden="1">
      <c r="A523" s="6" t="s">
        <v>9</v>
      </c>
      <c r="B523" s="6">
        <v>966</v>
      </c>
      <c r="C523" s="6" t="s">
        <v>32</v>
      </c>
      <c r="D523" s="6" t="s">
        <v>31</v>
      </c>
      <c r="E523" s="6" t="s">
        <v>489</v>
      </c>
      <c r="F523" s="5">
        <v>0.1610188119501085</v>
      </c>
      <c r="G523" s="5">
        <v>0.95964799999999995</v>
      </c>
      <c r="H523" s="5">
        <v>1.1513437473807591</v>
      </c>
      <c r="I523" s="4" t="s">
        <v>488</v>
      </c>
      <c r="J523" s="4" t="s">
        <v>402</v>
      </c>
    </row>
    <row r="524" spans="1:10" hidden="1">
      <c r="A524" s="6" t="s">
        <v>9</v>
      </c>
      <c r="B524" s="6">
        <v>783</v>
      </c>
      <c r="C524" s="6" t="s">
        <v>32</v>
      </c>
      <c r="D524" s="6" t="s">
        <v>31</v>
      </c>
      <c r="E524" s="6" t="s">
        <v>1297</v>
      </c>
      <c r="F524" s="5">
        <v>-0.15541645311736851</v>
      </c>
      <c r="G524" s="5">
        <v>0.76997299999999991</v>
      </c>
      <c r="H524" s="5">
        <v>1.0134659479868851</v>
      </c>
      <c r="I524" s="4" t="s">
        <v>1296</v>
      </c>
      <c r="J524" s="4" t="s">
        <v>536</v>
      </c>
    </row>
    <row r="525" spans="1:10" hidden="1">
      <c r="A525" s="6" t="s">
        <v>9</v>
      </c>
      <c r="B525" s="6">
        <v>963</v>
      </c>
      <c r="C525" s="6" t="s">
        <v>32</v>
      </c>
      <c r="D525" s="6" t="s">
        <v>31</v>
      </c>
      <c r="E525" s="6" t="s">
        <v>280</v>
      </c>
      <c r="F525" s="5">
        <v>-0.1425901308916899</v>
      </c>
      <c r="G525" s="5">
        <v>0.80232599999999998</v>
      </c>
      <c r="H525" s="5">
        <v>1.0285833975536689</v>
      </c>
      <c r="I525" s="4" t="s">
        <v>279</v>
      </c>
      <c r="J525" s="4" t="s">
        <v>79</v>
      </c>
    </row>
    <row r="526" spans="1:10" hidden="1">
      <c r="A526" s="6" t="s">
        <v>9</v>
      </c>
      <c r="B526" s="6">
        <v>758</v>
      </c>
      <c r="C526" s="6" t="s">
        <v>32</v>
      </c>
      <c r="D526" s="6" t="s">
        <v>31</v>
      </c>
      <c r="E526" s="6" t="s">
        <v>394</v>
      </c>
      <c r="F526" s="5">
        <v>0.141627060795457</v>
      </c>
      <c r="G526" s="5">
        <v>1.248499</v>
      </c>
      <c r="H526" s="5">
        <v>1.023058237672315</v>
      </c>
      <c r="I526" s="4" t="s">
        <v>393</v>
      </c>
      <c r="J526" s="4" t="s">
        <v>199</v>
      </c>
    </row>
    <row r="527" spans="1:10" hidden="1">
      <c r="A527" s="6" t="s">
        <v>9</v>
      </c>
      <c r="B527" s="6">
        <v>964</v>
      </c>
      <c r="C527" s="6" t="s">
        <v>32</v>
      </c>
      <c r="D527" s="6" t="s">
        <v>31</v>
      </c>
      <c r="E527" s="6" t="s">
        <v>516</v>
      </c>
      <c r="F527" s="5">
        <v>-0.13564870621215849</v>
      </c>
      <c r="G527" s="5">
        <v>1.3629709999999999</v>
      </c>
      <c r="H527" s="5">
        <v>1.0291278621221609</v>
      </c>
      <c r="I527" s="4" t="s">
        <v>515</v>
      </c>
      <c r="J527" s="4" t="s">
        <v>444</v>
      </c>
    </row>
    <row r="528" spans="1:10" hidden="1">
      <c r="A528" s="6" t="s">
        <v>9</v>
      </c>
      <c r="B528" s="6">
        <v>3</v>
      </c>
      <c r="C528" s="6" t="s">
        <v>99</v>
      </c>
      <c r="D528" s="6" t="s">
        <v>111</v>
      </c>
      <c r="E528" s="6" t="s">
        <v>564</v>
      </c>
      <c r="F528" s="5">
        <v>-0.1322128559896126</v>
      </c>
      <c r="G528" s="5">
        <v>1.1224780000000001</v>
      </c>
      <c r="H528" s="5">
        <v>1.3177382810826599</v>
      </c>
      <c r="I528" s="4" t="s">
        <v>563</v>
      </c>
      <c r="J528" s="4" t="s">
        <v>108</v>
      </c>
    </row>
    <row r="529" spans="1:10" hidden="1">
      <c r="A529" s="6" t="s">
        <v>9</v>
      </c>
      <c r="B529" s="6">
        <v>216</v>
      </c>
      <c r="C529" s="6" t="s">
        <v>27</v>
      </c>
      <c r="D529" s="6" t="s">
        <v>26</v>
      </c>
      <c r="E529" s="6" t="s">
        <v>335</v>
      </c>
      <c r="F529" s="5">
        <v>0.13043147520665821</v>
      </c>
      <c r="G529" s="5">
        <v>1.3312079999999999</v>
      </c>
      <c r="H529" s="5">
        <v>1.007229773857369</v>
      </c>
      <c r="I529" s="4" t="s">
        <v>334</v>
      </c>
      <c r="J529" s="4" t="s">
        <v>334</v>
      </c>
    </row>
    <row r="530" spans="1:10" hidden="1">
      <c r="A530" s="6" t="s">
        <v>9</v>
      </c>
      <c r="B530" s="6">
        <v>162</v>
      </c>
      <c r="C530" s="6" t="s">
        <v>27</v>
      </c>
      <c r="D530" s="6" t="s">
        <v>26</v>
      </c>
      <c r="E530" s="6" t="s">
        <v>821</v>
      </c>
      <c r="F530" s="5">
        <v>0.12978136162852269</v>
      </c>
      <c r="G530" s="5">
        <v>1.367912</v>
      </c>
      <c r="H530" s="5">
        <v>1.043845059679954</v>
      </c>
      <c r="I530" s="4" t="s">
        <v>820</v>
      </c>
      <c r="J530" s="4" t="s">
        <v>547</v>
      </c>
    </row>
    <row r="531" spans="1:10" hidden="1">
      <c r="A531" s="6" t="s">
        <v>9</v>
      </c>
      <c r="B531" s="6">
        <v>821</v>
      </c>
      <c r="C531" s="6" t="s">
        <v>32</v>
      </c>
      <c r="D531" s="6" t="s">
        <v>31</v>
      </c>
      <c r="E531" s="6" t="s">
        <v>354</v>
      </c>
      <c r="F531" s="5">
        <v>0.1251182032471421</v>
      </c>
      <c r="G531" s="5">
        <v>1.4150609999999999</v>
      </c>
      <c r="H531" s="5">
        <v>1.0572728886547189</v>
      </c>
      <c r="I531" s="4" t="s">
        <v>353</v>
      </c>
      <c r="J531" s="4" t="s">
        <v>51</v>
      </c>
    </row>
    <row r="532" spans="1:10" hidden="1">
      <c r="A532" s="6" t="s">
        <v>9</v>
      </c>
      <c r="B532" s="6">
        <v>179</v>
      </c>
      <c r="C532" s="6" t="s">
        <v>27</v>
      </c>
      <c r="D532" s="6" t="s">
        <v>26</v>
      </c>
      <c r="E532" s="6" t="s">
        <v>429</v>
      </c>
      <c r="F532" s="5">
        <v>0.1222542332974887</v>
      </c>
      <c r="G532" s="5">
        <v>1.252934</v>
      </c>
      <c r="H532" s="5">
        <v>1.0242045943909011</v>
      </c>
      <c r="I532" s="4" t="s">
        <v>428</v>
      </c>
      <c r="J532" s="4" t="s">
        <v>235</v>
      </c>
    </row>
    <row r="533" spans="1:10" hidden="1">
      <c r="A533" s="6" t="s">
        <v>9</v>
      </c>
      <c r="B533" s="6">
        <v>201</v>
      </c>
      <c r="C533" s="6" t="s">
        <v>27</v>
      </c>
      <c r="D533" s="6" t="s">
        <v>26</v>
      </c>
      <c r="E533" s="6" t="s">
        <v>861</v>
      </c>
      <c r="F533" s="5">
        <v>-0.11844971492127911</v>
      </c>
      <c r="G533" s="5">
        <v>0.62909199999999998</v>
      </c>
      <c r="H533" s="5">
        <v>1.026891456859246</v>
      </c>
      <c r="I533" s="4" t="s">
        <v>860</v>
      </c>
      <c r="J533" s="4" t="s">
        <v>857</v>
      </c>
    </row>
    <row r="534" spans="1:10" hidden="1">
      <c r="A534" s="6" t="s">
        <v>9</v>
      </c>
      <c r="B534" s="6">
        <v>740</v>
      </c>
      <c r="C534" s="6" t="s">
        <v>32</v>
      </c>
      <c r="D534" s="6" t="s">
        <v>31</v>
      </c>
      <c r="E534" s="6" t="s">
        <v>510</v>
      </c>
      <c r="F534" s="5">
        <v>0.11803855430619491</v>
      </c>
      <c r="G534" s="5">
        <v>1.2693019999999999</v>
      </c>
      <c r="H534" s="5">
        <v>1.0895253151251389</v>
      </c>
      <c r="I534" s="4" t="s">
        <v>509</v>
      </c>
      <c r="J534" s="4" t="s">
        <v>402</v>
      </c>
    </row>
    <row r="535" spans="1:10" hidden="1">
      <c r="A535" s="6" t="s">
        <v>9</v>
      </c>
      <c r="B535" s="6">
        <v>757</v>
      </c>
      <c r="C535" s="6" t="s">
        <v>32</v>
      </c>
      <c r="D535" s="6" t="s">
        <v>31</v>
      </c>
      <c r="E535" s="6" t="s">
        <v>512</v>
      </c>
      <c r="F535" s="5">
        <v>0.11455847581947209</v>
      </c>
      <c r="G535" s="5">
        <v>1.277075</v>
      </c>
      <c r="H535" s="5">
        <v>1.2299710044940519</v>
      </c>
      <c r="I535" s="4" t="s">
        <v>511</v>
      </c>
      <c r="J535" s="4" t="s">
        <v>402</v>
      </c>
    </row>
    <row r="536" spans="1:10" hidden="1">
      <c r="A536" s="6" t="s">
        <v>9</v>
      </c>
      <c r="B536" s="6">
        <v>111</v>
      </c>
      <c r="C536" s="6" t="s">
        <v>27</v>
      </c>
      <c r="D536" s="6" t="s">
        <v>26</v>
      </c>
      <c r="E536" s="6" t="s">
        <v>129</v>
      </c>
      <c r="F536" s="5">
        <v>-0.1122176074499224</v>
      </c>
      <c r="G536" s="5">
        <v>0.89784300000000006</v>
      </c>
      <c r="H536" s="5">
        <v>1.1239224374343</v>
      </c>
      <c r="I536" s="4" t="s">
        <v>128</v>
      </c>
      <c r="J536" s="4" t="s">
        <v>127</v>
      </c>
    </row>
    <row r="537" spans="1:10" hidden="1">
      <c r="A537" s="6" t="s">
        <v>9</v>
      </c>
      <c r="B537" s="6">
        <v>200</v>
      </c>
      <c r="C537" s="6" t="s">
        <v>27</v>
      </c>
      <c r="D537" s="6" t="s">
        <v>26</v>
      </c>
      <c r="E537" s="6" t="s">
        <v>859</v>
      </c>
      <c r="F537" s="5">
        <v>-0.1116436800010209</v>
      </c>
      <c r="G537" s="5">
        <v>0.69828299999999999</v>
      </c>
      <c r="H537" s="5">
        <v>1.034596581212109</v>
      </c>
      <c r="I537" s="4" t="s">
        <v>858</v>
      </c>
      <c r="J537" s="4" t="s">
        <v>857</v>
      </c>
    </row>
    <row r="538" spans="1:10" hidden="1">
      <c r="A538" s="6" t="s">
        <v>9</v>
      </c>
      <c r="B538" s="6">
        <v>934</v>
      </c>
      <c r="C538" s="6" t="s">
        <v>32</v>
      </c>
      <c r="D538" s="6" t="s">
        <v>31</v>
      </c>
      <c r="E538" s="6" t="s">
        <v>217</v>
      </c>
      <c r="F538" s="5">
        <v>0.1053104645713302</v>
      </c>
      <c r="G538" s="5">
        <v>1.368603</v>
      </c>
      <c r="H538" s="5">
        <v>1.0977034650629689</v>
      </c>
      <c r="I538" s="4" t="s">
        <v>216</v>
      </c>
      <c r="J538" s="4" t="s">
        <v>51</v>
      </c>
    </row>
    <row r="539" spans="1:10" hidden="1">
      <c r="A539" s="6" t="s">
        <v>9</v>
      </c>
      <c r="B539" s="6">
        <v>766</v>
      </c>
      <c r="C539" s="6" t="s">
        <v>32</v>
      </c>
      <c r="D539" s="6" t="s">
        <v>31</v>
      </c>
      <c r="E539" s="6" t="s">
        <v>538</v>
      </c>
      <c r="F539" s="5">
        <v>-0.10494378699310521</v>
      </c>
      <c r="G539" s="5">
        <v>0.87739999999999996</v>
      </c>
      <c r="H539" s="5">
        <v>1.016803559829077</v>
      </c>
      <c r="I539" s="4" t="s">
        <v>537</v>
      </c>
      <c r="J539" s="4" t="s">
        <v>536</v>
      </c>
    </row>
    <row r="540" spans="1:10" hidden="1">
      <c r="A540" s="6" t="s">
        <v>9</v>
      </c>
      <c r="B540" s="6">
        <v>293</v>
      </c>
      <c r="C540" s="6" t="s">
        <v>27</v>
      </c>
      <c r="D540" s="6" t="s">
        <v>26</v>
      </c>
      <c r="E540" s="6" t="s">
        <v>1086</v>
      </c>
      <c r="F540" s="5">
        <v>-0.103801484259129</v>
      </c>
      <c r="G540" s="5">
        <v>0.96187100000000003</v>
      </c>
      <c r="H540" s="5">
        <v>1.0954844736615139</v>
      </c>
      <c r="I540" s="4" t="s">
        <v>1085</v>
      </c>
      <c r="J540" s="4" t="s">
        <v>362</v>
      </c>
    </row>
    <row r="541" spans="1:10" hidden="1">
      <c r="A541" s="6" t="s">
        <v>9</v>
      </c>
      <c r="B541" s="6">
        <v>387</v>
      </c>
      <c r="C541" s="6" t="s">
        <v>27</v>
      </c>
      <c r="D541" s="6" t="s">
        <v>26</v>
      </c>
      <c r="E541" s="6" t="s">
        <v>399</v>
      </c>
      <c r="F541" s="5">
        <v>-0.1014962253718584</v>
      </c>
      <c r="G541" s="5">
        <v>0.77176499999999992</v>
      </c>
      <c r="H541" s="5">
        <v>1.0276920331442629</v>
      </c>
      <c r="I541" s="4" t="s">
        <v>398</v>
      </c>
      <c r="J541" s="4" t="s">
        <v>397</v>
      </c>
    </row>
    <row r="542" spans="1:10" hidden="1">
      <c r="A542" s="6" t="s">
        <v>9</v>
      </c>
      <c r="B542" s="6">
        <v>776</v>
      </c>
      <c r="C542" s="6" t="s">
        <v>32</v>
      </c>
      <c r="D542" s="6" t="s">
        <v>31</v>
      </c>
      <c r="E542" s="6" t="s">
        <v>435</v>
      </c>
      <c r="F542" s="5">
        <v>0.1014066781079236</v>
      </c>
      <c r="G542" s="5">
        <v>1.1615169999999999</v>
      </c>
      <c r="H542" s="5">
        <v>1.0705549899236799</v>
      </c>
      <c r="I542" s="4" t="s">
        <v>434</v>
      </c>
      <c r="J542" s="4" t="s">
        <v>316</v>
      </c>
    </row>
    <row r="543" spans="1:10" hidden="1">
      <c r="A543" s="6" t="s">
        <v>9</v>
      </c>
      <c r="B543" s="6">
        <v>986</v>
      </c>
      <c r="C543" s="6" t="s">
        <v>32</v>
      </c>
      <c r="D543" s="6" t="s">
        <v>31</v>
      </c>
      <c r="E543" s="6" t="s">
        <v>408</v>
      </c>
      <c r="F543" s="5">
        <v>0.10011022520800469</v>
      </c>
      <c r="G543" s="5">
        <v>1.2394670000000001</v>
      </c>
      <c r="H543" s="5">
        <v>1.030914389506524</v>
      </c>
      <c r="I543" s="4" t="s">
        <v>407</v>
      </c>
      <c r="J543" s="4" t="s">
        <v>316</v>
      </c>
    </row>
    <row r="544" spans="1:10" hidden="1">
      <c r="A544" s="6" t="s">
        <v>9</v>
      </c>
      <c r="B544" s="6">
        <v>32</v>
      </c>
      <c r="C544" s="6" t="s">
        <v>381</v>
      </c>
      <c r="D544" s="6" t="s">
        <v>26</v>
      </c>
      <c r="E544" s="6" t="s">
        <v>275</v>
      </c>
      <c r="F544" s="5">
        <v>9.8057094625167623E-2</v>
      </c>
      <c r="G544" s="5">
        <v>1.324603</v>
      </c>
      <c r="H544" s="5">
        <v>1.030631595730279</v>
      </c>
      <c r="I544" s="4" t="s">
        <v>274</v>
      </c>
      <c r="J544" s="4" t="s">
        <v>235</v>
      </c>
    </row>
    <row r="545" spans="1:10" hidden="1">
      <c r="A545" s="6" t="s">
        <v>9</v>
      </c>
      <c r="B545" s="6">
        <v>177</v>
      </c>
      <c r="C545" s="6" t="s">
        <v>27</v>
      </c>
      <c r="D545" s="6" t="s">
        <v>26</v>
      </c>
      <c r="E545" s="6" t="s">
        <v>383</v>
      </c>
      <c r="F545" s="5">
        <v>-9.5859907139212344E-2</v>
      </c>
      <c r="G545" s="5">
        <v>0.71606700000000001</v>
      </c>
      <c r="H545" s="5">
        <v>1.035422153560857</v>
      </c>
      <c r="I545" s="4" t="s">
        <v>382</v>
      </c>
      <c r="J545" s="4" t="s">
        <v>235</v>
      </c>
    </row>
    <row r="546" spans="1:10" hidden="1">
      <c r="A546" s="6" t="s">
        <v>9</v>
      </c>
      <c r="B546" s="6">
        <v>146</v>
      </c>
      <c r="C546" s="6" t="s">
        <v>27</v>
      </c>
      <c r="D546" s="6" t="s">
        <v>26</v>
      </c>
      <c r="E546" s="6" t="s">
        <v>662</v>
      </c>
      <c r="F546" s="5">
        <v>9.4331047669447707E-2</v>
      </c>
      <c r="G546" s="5">
        <v>1.339602</v>
      </c>
      <c r="H546" s="5">
        <v>1.049567437541409</v>
      </c>
      <c r="I546" s="4" t="s">
        <v>661</v>
      </c>
      <c r="J546" s="4" t="s">
        <v>660</v>
      </c>
    </row>
    <row r="547" spans="1:10" hidden="1">
      <c r="A547" s="6" t="s">
        <v>9</v>
      </c>
      <c r="B547" s="6">
        <v>204</v>
      </c>
      <c r="C547" s="6" t="s">
        <v>27</v>
      </c>
      <c r="D547" s="6" t="s">
        <v>26</v>
      </c>
      <c r="E547" s="6" t="s">
        <v>866</v>
      </c>
      <c r="F547" s="5">
        <v>-9.2133836532846639E-2</v>
      </c>
      <c r="G547" s="5">
        <v>0.71255600000000008</v>
      </c>
      <c r="H547" s="5">
        <v>1.018289577925509</v>
      </c>
      <c r="I547" s="4" t="s">
        <v>865</v>
      </c>
      <c r="J547" s="4" t="s">
        <v>857</v>
      </c>
    </row>
    <row r="548" spans="1:10">
      <c r="A548" s="6" t="s">
        <v>9</v>
      </c>
      <c r="B548" s="6">
        <v>10</v>
      </c>
      <c r="C548" s="6" t="s">
        <v>99</v>
      </c>
      <c r="D548" s="6" t="s">
        <v>98</v>
      </c>
      <c r="E548" s="6" t="s">
        <v>471</v>
      </c>
      <c r="F548" s="5">
        <v>8.9279783313525957E-2</v>
      </c>
      <c r="G548" s="5">
        <v>1.5246960000000001</v>
      </c>
      <c r="H548" s="5">
        <v>3.1503761426717869</v>
      </c>
      <c r="I548" s="4" t="s">
        <v>470</v>
      </c>
      <c r="J548" s="4" t="s">
        <v>95</v>
      </c>
    </row>
    <row r="549" spans="1:10" hidden="1">
      <c r="A549" s="6" t="s">
        <v>9</v>
      </c>
      <c r="B549" s="6">
        <v>531</v>
      </c>
      <c r="C549" s="6" t="s">
        <v>27</v>
      </c>
      <c r="D549" s="6" t="s">
        <v>26</v>
      </c>
      <c r="E549" s="6" t="s">
        <v>361</v>
      </c>
      <c r="F549" s="5">
        <v>-8.8758522630965175E-2</v>
      </c>
      <c r="G549" s="5">
        <v>0.87384200000000001</v>
      </c>
      <c r="H549" s="5">
        <v>1.0740413196955849</v>
      </c>
      <c r="I549" s="4" t="s">
        <v>360</v>
      </c>
      <c r="J549" s="4" t="s">
        <v>359</v>
      </c>
    </row>
    <row r="550" spans="1:10" hidden="1">
      <c r="A550" s="6" t="s">
        <v>9</v>
      </c>
      <c r="B550" s="6">
        <v>378</v>
      </c>
      <c r="C550" s="6" t="s">
        <v>27</v>
      </c>
      <c r="D550" s="6" t="s">
        <v>26</v>
      </c>
      <c r="E550" s="6" t="s">
        <v>174</v>
      </c>
      <c r="F550" s="5">
        <v>-8.8353138770130138E-2</v>
      </c>
      <c r="G550" s="5">
        <v>0.81477600000000006</v>
      </c>
      <c r="H550" s="5">
        <v>1.064827273032396</v>
      </c>
      <c r="I550" s="4" t="s">
        <v>173</v>
      </c>
      <c r="J550" s="4" t="s">
        <v>172</v>
      </c>
    </row>
    <row r="551" spans="1:10" hidden="1">
      <c r="A551" s="6" t="s">
        <v>9</v>
      </c>
      <c r="B551" s="6">
        <v>956</v>
      </c>
      <c r="C551" s="6" t="s">
        <v>32</v>
      </c>
      <c r="D551" s="6" t="s">
        <v>31</v>
      </c>
      <c r="E551" s="6" t="s">
        <v>598</v>
      </c>
      <c r="F551" s="5">
        <v>8.5342035074574787E-2</v>
      </c>
      <c r="G551" s="5">
        <v>1.1045160000000001</v>
      </c>
      <c r="H551" s="5">
        <v>1.091381131578351</v>
      </c>
      <c r="I551" s="4" t="s">
        <v>597</v>
      </c>
      <c r="J551" s="4" t="s">
        <v>199</v>
      </c>
    </row>
    <row r="552" spans="1:10" hidden="1">
      <c r="A552" s="6" t="s">
        <v>9</v>
      </c>
      <c r="B552" s="6">
        <v>373</v>
      </c>
      <c r="C552" s="6" t="s">
        <v>27</v>
      </c>
      <c r="D552" s="6" t="s">
        <v>26</v>
      </c>
      <c r="E552" s="6" t="s">
        <v>1137</v>
      </c>
      <c r="F552" s="5">
        <v>-8.3343784722655315E-2</v>
      </c>
      <c r="G552" s="5">
        <v>0.922288</v>
      </c>
      <c r="H552" s="5">
        <v>1.010310194309439</v>
      </c>
      <c r="I552" s="4" t="s">
        <v>1136</v>
      </c>
      <c r="J552" s="4" t="s">
        <v>533</v>
      </c>
    </row>
    <row r="553" spans="1:10" hidden="1">
      <c r="A553" s="6" t="s">
        <v>9</v>
      </c>
      <c r="B553" s="6">
        <v>423</v>
      </c>
      <c r="C553" s="6" t="s">
        <v>27</v>
      </c>
      <c r="D553" s="6" t="s">
        <v>26</v>
      </c>
      <c r="E553" s="6" t="s">
        <v>1295</v>
      </c>
      <c r="F553" s="5">
        <v>-8.1750289893164255E-2</v>
      </c>
      <c r="G553" s="5">
        <v>0.94687299999999996</v>
      </c>
      <c r="H553" s="5">
        <v>1.0026698468591551</v>
      </c>
      <c r="I553" s="4" t="s">
        <v>1294</v>
      </c>
      <c r="J553" s="4" t="s">
        <v>243</v>
      </c>
    </row>
    <row r="554" spans="1:10" hidden="1">
      <c r="A554" s="6" t="s">
        <v>9</v>
      </c>
      <c r="B554" s="6">
        <v>2</v>
      </c>
      <c r="C554" s="6" t="s">
        <v>99</v>
      </c>
      <c r="D554" s="6" t="s">
        <v>111</v>
      </c>
      <c r="E554" s="6" t="s">
        <v>450</v>
      </c>
      <c r="F554" s="5">
        <v>-8.0614979873824849E-2</v>
      </c>
      <c r="G554" s="5">
        <v>0.86356200000000005</v>
      </c>
      <c r="H554" s="5">
        <v>1.3046688308590919</v>
      </c>
      <c r="I554" s="4" t="s">
        <v>449</v>
      </c>
      <c r="J554" s="4" t="s">
        <v>108</v>
      </c>
    </row>
    <row r="555" spans="1:10" hidden="1">
      <c r="A555" s="6" t="s">
        <v>9</v>
      </c>
      <c r="B555" s="6">
        <v>549</v>
      </c>
      <c r="C555" s="6" t="s">
        <v>27</v>
      </c>
      <c r="D555" s="6" t="s">
        <v>26</v>
      </c>
      <c r="E555" s="6" t="s">
        <v>1097</v>
      </c>
      <c r="F555" s="5">
        <v>-7.9726162655332319E-2</v>
      </c>
      <c r="G555" s="5">
        <v>0.94536200000000004</v>
      </c>
      <c r="H555" s="5">
        <v>1.0402832785868541</v>
      </c>
      <c r="I555" s="4" t="s">
        <v>1096</v>
      </c>
      <c r="J555" s="4" t="s">
        <v>45</v>
      </c>
    </row>
    <row r="556" spans="1:10" hidden="1">
      <c r="A556" s="6" t="s">
        <v>9</v>
      </c>
      <c r="B556" s="6">
        <v>788</v>
      </c>
      <c r="C556" s="6" t="s">
        <v>32</v>
      </c>
      <c r="D556" s="6" t="s">
        <v>31</v>
      </c>
      <c r="E556" s="6" t="s">
        <v>608</v>
      </c>
      <c r="F556" s="5">
        <v>7.7923081263641641E-2</v>
      </c>
      <c r="G556" s="5">
        <v>1.051193</v>
      </c>
      <c r="H556" s="5">
        <v>1.0380234650454461</v>
      </c>
      <c r="I556" s="4" t="s">
        <v>607</v>
      </c>
      <c r="J556" s="4" t="s">
        <v>336</v>
      </c>
    </row>
    <row r="557" spans="1:10" hidden="1">
      <c r="A557" s="6" t="s">
        <v>9</v>
      </c>
      <c r="B557" s="6">
        <v>948</v>
      </c>
      <c r="C557" s="6" t="s">
        <v>32</v>
      </c>
      <c r="D557" s="6" t="s">
        <v>31</v>
      </c>
      <c r="E557" s="6" t="s">
        <v>333</v>
      </c>
      <c r="F557" s="5">
        <v>7.7880072948436671E-2</v>
      </c>
      <c r="G557" s="5">
        <v>1.40726</v>
      </c>
      <c r="H557" s="5">
        <v>1.047555831525814</v>
      </c>
      <c r="I557" s="4" t="s">
        <v>332</v>
      </c>
      <c r="J557" s="4" t="s">
        <v>316</v>
      </c>
    </row>
    <row r="558" spans="1:10" hidden="1">
      <c r="A558" s="6" t="s">
        <v>9</v>
      </c>
      <c r="B558" s="6">
        <v>36</v>
      </c>
      <c r="C558" s="6" t="s">
        <v>381</v>
      </c>
      <c r="D558" s="6" t="s">
        <v>26</v>
      </c>
      <c r="E558" s="6" t="s">
        <v>350</v>
      </c>
      <c r="F558" s="5">
        <v>7.665046281909893E-2</v>
      </c>
      <c r="G558" s="5">
        <v>1.231053</v>
      </c>
      <c r="H558" s="5">
        <v>1.0885067811360121</v>
      </c>
      <c r="I558" s="4" t="s">
        <v>349</v>
      </c>
      <c r="J558" s="4" t="s">
        <v>235</v>
      </c>
    </row>
    <row r="559" spans="1:10" hidden="1">
      <c r="A559" s="6" t="s">
        <v>9</v>
      </c>
      <c r="B559" s="6">
        <v>205</v>
      </c>
      <c r="C559" s="6" t="s">
        <v>27</v>
      </c>
      <c r="D559" s="6" t="s">
        <v>26</v>
      </c>
      <c r="E559" s="6" t="s">
        <v>350</v>
      </c>
      <c r="F559" s="5">
        <v>7.532819977787758E-2</v>
      </c>
      <c r="G559" s="5">
        <v>1.1048659999999999</v>
      </c>
      <c r="H559" s="5">
        <v>1.068642218590812</v>
      </c>
      <c r="I559" s="4" t="s">
        <v>349</v>
      </c>
      <c r="J559" s="4" t="s">
        <v>235</v>
      </c>
    </row>
    <row r="560" spans="1:10" hidden="1">
      <c r="A560" s="6" t="s">
        <v>9</v>
      </c>
      <c r="B560" s="6">
        <v>274</v>
      </c>
      <c r="C560" s="6" t="s">
        <v>27</v>
      </c>
      <c r="D560" s="6" t="s">
        <v>26</v>
      </c>
      <c r="E560" s="6" t="s">
        <v>864</v>
      </c>
      <c r="F560" s="5">
        <v>-7.5264878736207741E-2</v>
      </c>
      <c r="G560" s="5">
        <v>0.95210399999999995</v>
      </c>
      <c r="H560" s="5">
        <v>1.053366169106364</v>
      </c>
      <c r="I560" s="4" t="s">
        <v>863</v>
      </c>
      <c r="J560" s="4" t="s">
        <v>862</v>
      </c>
    </row>
    <row r="561" spans="1:10" hidden="1">
      <c r="A561" s="6" t="s">
        <v>9</v>
      </c>
      <c r="B561" s="6">
        <v>969</v>
      </c>
      <c r="C561" s="6" t="s">
        <v>32</v>
      </c>
      <c r="D561" s="6" t="s">
        <v>31</v>
      </c>
      <c r="E561" s="6" t="s">
        <v>310</v>
      </c>
      <c r="F561" s="5">
        <v>7.3153417910322288E-2</v>
      </c>
      <c r="G561" s="5">
        <v>1.23054</v>
      </c>
      <c r="H561" s="5">
        <v>1.0834454461877869</v>
      </c>
      <c r="I561" s="4" t="s">
        <v>309</v>
      </c>
      <c r="J561" s="4" t="s">
        <v>33</v>
      </c>
    </row>
    <row r="562" spans="1:10" hidden="1">
      <c r="A562" s="6" t="s">
        <v>9</v>
      </c>
      <c r="B562" s="6">
        <v>539</v>
      </c>
      <c r="C562" s="6" t="s">
        <v>27</v>
      </c>
      <c r="D562" s="6" t="s">
        <v>26</v>
      </c>
      <c r="E562" s="6" t="s">
        <v>213</v>
      </c>
      <c r="F562" s="5">
        <v>-7.2040766233702702E-2</v>
      </c>
      <c r="G562" s="5">
        <v>0.95614100000000002</v>
      </c>
      <c r="H562" s="5">
        <v>1.290911316478947</v>
      </c>
      <c r="I562" s="4" t="s">
        <v>212</v>
      </c>
      <c r="J562" s="4" t="s">
        <v>105</v>
      </c>
    </row>
    <row r="563" spans="1:10" hidden="1">
      <c r="A563" s="6" t="s">
        <v>9</v>
      </c>
      <c r="B563" s="6">
        <v>345</v>
      </c>
      <c r="C563" s="6" t="s">
        <v>27</v>
      </c>
      <c r="D563" s="6" t="s">
        <v>26</v>
      </c>
      <c r="E563" s="6" t="s">
        <v>761</v>
      </c>
      <c r="F563" s="5">
        <v>-7.0981883114246469E-2</v>
      </c>
      <c r="G563" s="5">
        <v>0.92863799999999996</v>
      </c>
      <c r="H563" s="5">
        <v>1.0919084369776351</v>
      </c>
      <c r="I563" s="4" t="s">
        <v>760</v>
      </c>
      <c r="J563" s="4" t="s">
        <v>45</v>
      </c>
    </row>
    <row r="564" spans="1:10" hidden="1">
      <c r="A564" s="6" t="s">
        <v>9</v>
      </c>
      <c r="B564" s="6">
        <v>748</v>
      </c>
      <c r="C564" s="6" t="s">
        <v>32</v>
      </c>
      <c r="D564" s="6" t="s">
        <v>31</v>
      </c>
      <c r="E564" s="6" t="s">
        <v>345</v>
      </c>
      <c r="F564" s="5">
        <v>6.9529586155085588E-2</v>
      </c>
      <c r="G564" s="5">
        <v>1.2417370000000001</v>
      </c>
      <c r="H564" s="5">
        <v>1.1194610525663251</v>
      </c>
      <c r="I564" s="4" t="s">
        <v>344</v>
      </c>
      <c r="J564" s="4" t="s">
        <v>218</v>
      </c>
    </row>
    <row r="565" spans="1:10" hidden="1">
      <c r="A565" s="6" t="s">
        <v>9</v>
      </c>
      <c r="B565" s="6">
        <v>741</v>
      </c>
      <c r="C565" s="6" t="s">
        <v>32</v>
      </c>
      <c r="D565" s="6" t="s">
        <v>31</v>
      </c>
      <c r="E565" s="6" t="s">
        <v>529</v>
      </c>
      <c r="F565" s="5">
        <v>-6.9321243125161872E-2</v>
      </c>
      <c r="G565" s="5">
        <v>1.0662670000000001</v>
      </c>
      <c r="H565" s="5">
        <v>1.1002215834808089</v>
      </c>
      <c r="I565" s="4" t="s">
        <v>528</v>
      </c>
      <c r="J565" s="4" t="s">
        <v>147</v>
      </c>
    </row>
    <row r="566" spans="1:10" hidden="1">
      <c r="A566" s="6" t="s">
        <v>9</v>
      </c>
      <c r="B566" s="6">
        <v>954</v>
      </c>
      <c r="C566" s="6" t="s">
        <v>32</v>
      </c>
      <c r="D566" s="6" t="s">
        <v>31</v>
      </c>
      <c r="E566" s="6" t="s">
        <v>640</v>
      </c>
      <c r="F566" s="5">
        <v>-6.6334755872361387E-2</v>
      </c>
      <c r="G566" s="5">
        <v>0.96368200000000004</v>
      </c>
      <c r="H566" s="5">
        <v>1.0414945397815989</v>
      </c>
      <c r="I566" s="4" t="s">
        <v>639</v>
      </c>
      <c r="J566" s="4" t="s">
        <v>51</v>
      </c>
    </row>
    <row r="567" spans="1:10" hidden="1">
      <c r="A567" s="6" t="s">
        <v>9</v>
      </c>
      <c r="B567" s="6">
        <v>661</v>
      </c>
      <c r="C567" s="6" t="s">
        <v>27</v>
      </c>
      <c r="D567" s="6" t="s">
        <v>26</v>
      </c>
      <c r="E567" s="6" t="s">
        <v>234</v>
      </c>
      <c r="F567" s="5">
        <v>6.5132731417631456E-2</v>
      </c>
      <c r="G567" s="5">
        <v>1.1846490000000001</v>
      </c>
      <c r="H567" s="5">
        <v>1.1276871955224059</v>
      </c>
      <c r="I567" s="4" t="s">
        <v>233</v>
      </c>
      <c r="J567" s="4" t="s">
        <v>187</v>
      </c>
    </row>
    <row r="568" spans="1:10" hidden="1">
      <c r="A568" s="6" t="s">
        <v>9</v>
      </c>
      <c r="B568" s="6">
        <v>965</v>
      </c>
      <c r="C568" s="6" t="s">
        <v>32</v>
      </c>
      <c r="D568" s="6" t="s">
        <v>31</v>
      </c>
      <c r="E568" s="6" t="s">
        <v>228</v>
      </c>
      <c r="F568" s="5">
        <v>6.0658647046898127E-2</v>
      </c>
      <c r="G568" s="5">
        <v>1.3188599999999999</v>
      </c>
      <c r="H568" s="5">
        <v>1.042518137044018</v>
      </c>
      <c r="I568" s="4" t="s">
        <v>227</v>
      </c>
      <c r="J568" s="4" t="s">
        <v>218</v>
      </c>
    </row>
    <row r="569" spans="1:10" hidden="1">
      <c r="A569" s="6" t="s">
        <v>9</v>
      </c>
      <c r="B569" s="6">
        <v>679</v>
      </c>
      <c r="C569" s="6" t="s">
        <v>27</v>
      </c>
      <c r="D569" s="6" t="s">
        <v>26</v>
      </c>
      <c r="E569" s="6" t="s">
        <v>704</v>
      </c>
      <c r="F569" s="5">
        <v>-6.0547154567907442E-2</v>
      </c>
      <c r="G569" s="5">
        <v>0.85337999999999992</v>
      </c>
      <c r="H569" s="5">
        <v>1.026539680915139</v>
      </c>
      <c r="I569" s="4" t="s">
        <v>703</v>
      </c>
      <c r="J569" s="4" t="s">
        <v>269</v>
      </c>
    </row>
    <row r="570" spans="1:10" hidden="1">
      <c r="A570" s="6" t="s">
        <v>9</v>
      </c>
      <c r="B570" s="6">
        <v>523</v>
      </c>
      <c r="C570" s="6" t="s">
        <v>27</v>
      </c>
      <c r="D570" s="6" t="s">
        <v>26</v>
      </c>
      <c r="E570" s="6" t="s">
        <v>659</v>
      </c>
      <c r="F570" s="5">
        <v>6.0502797722916973E-2</v>
      </c>
      <c r="G570" s="5">
        <v>1.1346860000000001</v>
      </c>
      <c r="H570" s="5">
        <v>1.01272155405347</v>
      </c>
      <c r="I570" s="4" t="s">
        <v>658</v>
      </c>
      <c r="J570" s="4" t="s">
        <v>547</v>
      </c>
    </row>
    <row r="571" spans="1:10" hidden="1">
      <c r="A571" s="6" t="s">
        <v>9</v>
      </c>
      <c r="B571" s="6">
        <v>736</v>
      </c>
      <c r="C571" s="6" t="s">
        <v>32</v>
      </c>
      <c r="D571" s="6" t="s">
        <v>31</v>
      </c>
      <c r="E571" s="6" t="s">
        <v>133</v>
      </c>
      <c r="F571" s="5">
        <v>5.9433309445724433E-2</v>
      </c>
      <c r="G571" s="5">
        <v>1.178704</v>
      </c>
      <c r="H571" s="5">
        <v>1.0403551625006</v>
      </c>
      <c r="I571" s="4" t="s">
        <v>132</v>
      </c>
      <c r="J571" s="4" t="s">
        <v>82</v>
      </c>
    </row>
    <row r="572" spans="1:10" hidden="1">
      <c r="A572" s="6" t="s">
        <v>9</v>
      </c>
      <c r="B572" s="6">
        <v>501</v>
      </c>
      <c r="C572" s="6" t="s">
        <v>27</v>
      </c>
      <c r="D572" s="6" t="s">
        <v>26</v>
      </c>
      <c r="E572" s="6" t="s">
        <v>261</v>
      </c>
      <c r="F572" s="5">
        <v>-5.6274362700337553E-2</v>
      </c>
      <c r="G572" s="5">
        <v>0.94294599999999995</v>
      </c>
      <c r="H572" s="5">
        <v>1.0613359806977329</v>
      </c>
      <c r="I572" s="4" t="s">
        <v>260</v>
      </c>
      <c r="J572" s="4" t="s">
        <v>259</v>
      </c>
    </row>
    <row r="573" spans="1:10" hidden="1">
      <c r="A573" s="6" t="s">
        <v>9</v>
      </c>
      <c r="B573" s="6">
        <v>873</v>
      </c>
      <c r="C573" s="6" t="s">
        <v>32</v>
      </c>
      <c r="D573" s="6" t="s">
        <v>31</v>
      </c>
      <c r="E573" s="6" t="s">
        <v>323</v>
      </c>
      <c r="F573" s="5">
        <v>5.6118869863285299E-2</v>
      </c>
      <c r="G573" s="5">
        <v>1.181872</v>
      </c>
      <c r="H573" s="5">
        <v>1.072834016913653</v>
      </c>
      <c r="I573" s="4" t="s">
        <v>322</v>
      </c>
      <c r="J573" s="4" t="s">
        <v>321</v>
      </c>
    </row>
    <row r="574" spans="1:10" hidden="1">
      <c r="A574" s="6" t="s">
        <v>9</v>
      </c>
      <c r="B574" s="6">
        <v>364</v>
      </c>
      <c r="C574" s="6" t="s">
        <v>27</v>
      </c>
      <c r="D574" s="6" t="s">
        <v>26</v>
      </c>
      <c r="E574" s="6" t="s">
        <v>1105</v>
      </c>
      <c r="F574" s="5">
        <v>-5.510893917120268E-2</v>
      </c>
      <c r="G574" s="5">
        <v>0.94735999999999998</v>
      </c>
      <c r="H574" s="5">
        <v>1.0984201782948571</v>
      </c>
      <c r="I574" s="4" t="s">
        <v>1104</v>
      </c>
      <c r="J574" s="4" t="s">
        <v>1103</v>
      </c>
    </row>
    <row r="575" spans="1:10" hidden="1">
      <c r="A575" s="6" t="s">
        <v>9</v>
      </c>
      <c r="B575" s="6">
        <v>688</v>
      </c>
      <c r="C575" s="6" t="s">
        <v>27</v>
      </c>
      <c r="D575" s="6" t="s">
        <v>26</v>
      </c>
      <c r="E575" s="6" t="s">
        <v>546</v>
      </c>
      <c r="F575" s="5">
        <v>-5.4603990728646322E-2</v>
      </c>
      <c r="G575" s="5">
        <v>0.79664199999999996</v>
      </c>
      <c r="H575" s="5">
        <v>1.0678520078972329</v>
      </c>
      <c r="I575" s="4" t="s">
        <v>545</v>
      </c>
      <c r="J575" s="4" t="s">
        <v>544</v>
      </c>
    </row>
    <row r="576" spans="1:10" hidden="1">
      <c r="A576" s="6" t="s">
        <v>9</v>
      </c>
      <c r="B576" s="6">
        <v>168</v>
      </c>
      <c r="C576" s="6" t="s">
        <v>27</v>
      </c>
      <c r="D576" s="6" t="s">
        <v>26</v>
      </c>
      <c r="E576" s="6" t="s">
        <v>775</v>
      </c>
      <c r="F576" s="5">
        <v>-5.2442386595885272E-2</v>
      </c>
      <c r="G576" s="5">
        <v>0.99553899999999995</v>
      </c>
      <c r="H576" s="5">
        <v>1.095103035107694</v>
      </c>
      <c r="I576" s="4" t="s">
        <v>774</v>
      </c>
      <c r="J576" s="4" t="s">
        <v>71</v>
      </c>
    </row>
    <row r="577" spans="1:10" hidden="1">
      <c r="A577" s="6" t="s">
        <v>9</v>
      </c>
      <c r="B577" s="6">
        <v>935</v>
      </c>
      <c r="C577" s="6" t="s">
        <v>32</v>
      </c>
      <c r="D577" s="6" t="s">
        <v>31</v>
      </c>
      <c r="E577" s="6" t="s">
        <v>116</v>
      </c>
      <c r="F577" s="5">
        <v>5.0849411614241363E-2</v>
      </c>
      <c r="G577" s="5">
        <v>1.1407670000000001</v>
      </c>
      <c r="H577" s="5">
        <v>1.093296702240605</v>
      </c>
      <c r="I577" s="4" t="s">
        <v>115</v>
      </c>
      <c r="J577" s="4" t="s">
        <v>51</v>
      </c>
    </row>
    <row r="578" spans="1:10" hidden="1">
      <c r="A578" s="6" t="s">
        <v>9</v>
      </c>
      <c r="B578" s="6">
        <v>842</v>
      </c>
      <c r="C578" s="6" t="s">
        <v>32</v>
      </c>
      <c r="D578" s="6" t="s">
        <v>31</v>
      </c>
      <c r="E578" s="6" t="s">
        <v>242</v>
      </c>
      <c r="F578" s="5">
        <v>5.0068982667097722E-2</v>
      </c>
      <c r="G578" s="5">
        <v>1.113656</v>
      </c>
      <c r="H578" s="5">
        <v>1.1073599400245251</v>
      </c>
      <c r="I578" s="4" t="s">
        <v>241</v>
      </c>
      <c r="J578" s="4" t="s">
        <v>51</v>
      </c>
    </row>
    <row r="579" spans="1:10" hidden="1">
      <c r="A579" s="6" t="s">
        <v>9</v>
      </c>
      <c r="B579" s="6">
        <v>907</v>
      </c>
      <c r="C579" s="6" t="s">
        <v>32</v>
      </c>
      <c r="D579" s="6" t="s">
        <v>31</v>
      </c>
      <c r="E579" s="6" t="s">
        <v>747</v>
      </c>
      <c r="F579" s="5">
        <v>-4.9610579315186337E-2</v>
      </c>
      <c r="G579" s="5">
        <v>1.0091680000000001</v>
      </c>
      <c r="H579" s="5">
        <v>1.0141721614437009</v>
      </c>
      <c r="I579" s="4" t="s">
        <v>746</v>
      </c>
      <c r="J579" s="4" t="s">
        <v>79</v>
      </c>
    </row>
    <row r="580" spans="1:10" hidden="1">
      <c r="A580" s="6" t="s">
        <v>9</v>
      </c>
      <c r="B580" s="6">
        <v>1002</v>
      </c>
      <c r="C580" s="6" t="s">
        <v>32</v>
      </c>
      <c r="D580" s="6" t="s">
        <v>31</v>
      </c>
      <c r="E580" s="6" t="s">
        <v>91</v>
      </c>
      <c r="F580" s="5">
        <v>4.8352270128009738E-2</v>
      </c>
      <c r="G580" s="5">
        <v>1.144479</v>
      </c>
      <c r="H580" s="5">
        <v>1.06540306453014</v>
      </c>
      <c r="I580" s="4" t="s">
        <v>90</v>
      </c>
      <c r="J580" s="4" t="s">
        <v>89</v>
      </c>
    </row>
    <row r="581" spans="1:10" hidden="1">
      <c r="A581" s="6" t="s">
        <v>9</v>
      </c>
      <c r="B581" s="6">
        <v>542</v>
      </c>
      <c r="C581" s="6" t="s">
        <v>27</v>
      </c>
      <c r="D581" s="6" t="s">
        <v>26</v>
      </c>
      <c r="E581" s="6" t="s">
        <v>107</v>
      </c>
      <c r="F581" s="5">
        <v>-4.5200530836783263E-2</v>
      </c>
      <c r="G581" s="5">
        <v>0.95902799999999999</v>
      </c>
      <c r="H581" s="5">
        <v>1.221730881180118</v>
      </c>
      <c r="I581" s="4" t="s">
        <v>106</v>
      </c>
      <c r="J581" s="4" t="s">
        <v>105</v>
      </c>
    </row>
    <row r="582" spans="1:10" hidden="1">
      <c r="A582" s="6" t="s">
        <v>9</v>
      </c>
      <c r="B582" s="6">
        <v>832</v>
      </c>
      <c r="C582" s="6" t="s">
        <v>32</v>
      </c>
      <c r="D582" s="6" t="s">
        <v>31</v>
      </c>
      <c r="E582" s="6" t="s">
        <v>378</v>
      </c>
      <c r="F582" s="5">
        <v>4.486982026066267E-2</v>
      </c>
      <c r="G582" s="5">
        <v>1.2608490000000001</v>
      </c>
      <c r="H582" s="5">
        <v>1.110152553080695</v>
      </c>
      <c r="I582" s="4" t="s">
        <v>377</v>
      </c>
      <c r="J582" s="4" t="s">
        <v>376</v>
      </c>
    </row>
    <row r="583" spans="1:10" hidden="1">
      <c r="A583" s="6" t="s">
        <v>9</v>
      </c>
      <c r="B583" s="6">
        <v>196</v>
      </c>
      <c r="C583" s="6" t="s">
        <v>27</v>
      </c>
      <c r="D583" s="6" t="s">
        <v>26</v>
      </c>
      <c r="E583" s="6" t="s">
        <v>527</v>
      </c>
      <c r="F583" s="5">
        <v>4.0439138144186607E-2</v>
      </c>
      <c r="G583" s="5">
        <v>1.140029</v>
      </c>
      <c r="H583" s="5">
        <v>1.058682181010915</v>
      </c>
      <c r="I583" s="4" t="s">
        <v>526</v>
      </c>
      <c r="J583" s="4" t="s">
        <v>525</v>
      </c>
    </row>
    <row r="584" spans="1:10" hidden="1">
      <c r="A584" s="6" t="s">
        <v>9</v>
      </c>
      <c r="B584" s="6">
        <v>152</v>
      </c>
      <c r="C584" s="6" t="s">
        <v>27</v>
      </c>
      <c r="D584" s="6" t="s">
        <v>26</v>
      </c>
      <c r="E584" s="6" t="s">
        <v>907</v>
      </c>
      <c r="F584" s="5">
        <v>3.7441292304135752E-2</v>
      </c>
      <c r="G584" s="5">
        <v>1.2008380000000001</v>
      </c>
      <c r="H584" s="5">
        <v>1.0926554807853031</v>
      </c>
      <c r="I584" s="4" t="s">
        <v>906</v>
      </c>
      <c r="J584" s="4" t="s">
        <v>663</v>
      </c>
    </row>
    <row r="585" spans="1:10" hidden="1">
      <c r="A585" s="6" t="s">
        <v>9</v>
      </c>
      <c r="B585" s="6">
        <v>559</v>
      </c>
      <c r="C585" s="6" t="s">
        <v>27</v>
      </c>
      <c r="D585" s="6" t="s">
        <v>26</v>
      </c>
      <c r="E585" s="6" t="s">
        <v>154</v>
      </c>
      <c r="F585" s="5">
        <v>-3.7155270036143849E-2</v>
      </c>
      <c r="G585" s="5">
        <v>0.95521800000000001</v>
      </c>
      <c r="H585" s="5">
        <v>1.121696706170809</v>
      </c>
      <c r="I585" s="4" t="s">
        <v>153</v>
      </c>
      <c r="J585" s="4" t="s">
        <v>136</v>
      </c>
    </row>
    <row r="586" spans="1:10" hidden="1">
      <c r="A586" s="6" t="s">
        <v>9</v>
      </c>
      <c r="B586" s="6">
        <v>739</v>
      </c>
      <c r="C586" s="6" t="s">
        <v>32</v>
      </c>
      <c r="D586" s="6" t="s">
        <v>31</v>
      </c>
      <c r="E586" s="6" t="s">
        <v>201</v>
      </c>
      <c r="F586" s="5">
        <v>3.1252468668116228E-2</v>
      </c>
      <c r="G586" s="5">
        <v>1.071709</v>
      </c>
      <c r="H586" s="5">
        <v>1.0522026885278679</v>
      </c>
      <c r="I586" s="4" t="s">
        <v>200</v>
      </c>
      <c r="J586" s="4" t="s">
        <v>199</v>
      </c>
    </row>
    <row r="587" spans="1:10" hidden="1">
      <c r="A587" s="6" t="s">
        <v>9</v>
      </c>
      <c r="B587" s="6">
        <v>676</v>
      </c>
      <c r="C587" s="6" t="s">
        <v>27</v>
      </c>
      <c r="D587" s="6" t="s">
        <v>26</v>
      </c>
      <c r="E587" s="6" t="s">
        <v>271</v>
      </c>
      <c r="F587" s="5">
        <v>-3.0729384211754428E-2</v>
      </c>
      <c r="G587" s="5">
        <v>0.99069099999999999</v>
      </c>
      <c r="H587" s="5">
        <v>1.27624274539808</v>
      </c>
      <c r="I587" s="4" t="s">
        <v>270</v>
      </c>
      <c r="J587" s="4" t="s">
        <v>269</v>
      </c>
    </row>
    <row r="588" spans="1:10" hidden="1">
      <c r="A588" s="6" t="s">
        <v>9</v>
      </c>
      <c r="B588" s="6">
        <v>5</v>
      </c>
      <c r="C588" s="6" t="s">
        <v>99</v>
      </c>
      <c r="D588" s="6" t="s">
        <v>111</v>
      </c>
      <c r="E588" s="6" t="s">
        <v>110</v>
      </c>
      <c r="F588" s="5">
        <v>-2.2559650442012941E-2</v>
      </c>
      <c r="G588" s="5">
        <v>0.99651199999999995</v>
      </c>
      <c r="H588" s="5">
        <v>1.3157092445736609</v>
      </c>
      <c r="I588" s="4" t="s">
        <v>109</v>
      </c>
      <c r="J588" s="4" t="s">
        <v>108</v>
      </c>
    </row>
    <row r="589" spans="1:10" hidden="1">
      <c r="A589" s="6" t="s">
        <v>8</v>
      </c>
      <c r="B589" s="6">
        <v>167</v>
      </c>
      <c r="C589" s="6" t="s">
        <v>27</v>
      </c>
      <c r="D589" s="6" t="s">
        <v>26</v>
      </c>
      <c r="E589" s="6" t="s">
        <v>454</v>
      </c>
      <c r="F589" s="5">
        <v>1.3676069060712761</v>
      </c>
      <c r="G589" s="5">
        <v>2.505547</v>
      </c>
      <c r="H589" s="5">
        <v>1.0435182616360159</v>
      </c>
      <c r="I589" s="4" t="s">
        <v>453</v>
      </c>
      <c r="J589" s="4" t="s">
        <v>235</v>
      </c>
    </row>
    <row r="590" spans="1:10" hidden="1">
      <c r="A590" s="6" t="s">
        <v>8</v>
      </c>
      <c r="B590" s="6">
        <v>865</v>
      </c>
      <c r="C590" s="6" t="s">
        <v>32</v>
      </c>
      <c r="D590" s="6" t="s">
        <v>31</v>
      </c>
      <c r="E590" s="6" t="s">
        <v>318</v>
      </c>
      <c r="F590" s="5">
        <v>-1.0203092158417979</v>
      </c>
      <c r="G590" s="5">
        <v>0.20712800000000001</v>
      </c>
      <c r="H590" s="5">
        <v>1.1612201923447489</v>
      </c>
      <c r="I590" s="4" t="s">
        <v>317</v>
      </c>
      <c r="J590" s="4" t="s">
        <v>316</v>
      </c>
    </row>
    <row r="591" spans="1:10" hidden="1">
      <c r="A591" s="6" t="s">
        <v>8</v>
      </c>
      <c r="B591" s="6">
        <v>163</v>
      </c>
      <c r="C591" s="6" t="s">
        <v>27</v>
      </c>
      <c r="D591" s="6" t="s">
        <v>26</v>
      </c>
      <c r="E591" s="6" t="s">
        <v>387</v>
      </c>
      <c r="F591" s="5">
        <v>0.97305664127138036</v>
      </c>
      <c r="G591" s="5">
        <v>1.6402060000000001</v>
      </c>
      <c r="H591" s="5">
        <v>1.0935901238517061</v>
      </c>
      <c r="I591" s="4" t="s">
        <v>386</v>
      </c>
      <c r="J591" s="4" t="s">
        <v>235</v>
      </c>
    </row>
    <row r="592" spans="1:10">
      <c r="A592" s="6" t="s">
        <v>8</v>
      </c>
      <c r="B592" s="6">
        <v>7</v>
      </c>
      <c r="C592" s="6" t="s">
        <v>99</v>
      </c>
      <c r="D592" s="6" t="s">
        <v>98</v>
      </c>
      <c r="E592" s="6" t="s">
        <v>480</v>
      </c>
      <c r="F592" s="5">
        <v>-0.89953026014401138</v>
      </c>
      <c r="G592" s="5">
        <v>0.57386700000000002</v>
      </c>
      <c r="H592" s="5">
        <v>1.3426272910389649</v>
      </c>
      <c r="I592" s="4" t="s">
        <v>479</v>
      </c>
      <c r="J592" s="4" t="s">
        <v>95</v>
      </c>
    </row>
    <row r="593" spans="1:10" hidden="1">
      <c r="A593" s="6" t="s">
        <v>8</v>
      </c>
      <c r="B593" s="6">
        <v>878</v>
      </c>
      <c r="C593" s="6" t="s">
        <v>32</v>
      </c>
      <c r="D593" s="6" t="s">
        <v>31</v>
      </c>
      <c r="E593" s="6" t="s">
        <v>627</v>
      </c>
      <c r="F593" s="5">
        <v>-0.76835724578441322</v>
      </c>
      <c r="G593" s="5">
        <v>0.209318</v>
      </c>
      <c r="H593" s="5">
        <v>1.1127738742370179</v>
      </c>
      <c r="I593" s="4" t="s">
        <v>626</v>
      </c>
      <c r="J593" s="4" t="s">
        <v>402</v>
      </c>
    </row>
    <row r="594" spans="1:10" hidden="1">
      <c r="A594" s="6" t="s">
        <v>8</v>
      </c>
      <c r="B594" s="6">
        <v>962</v>
      </c>
      <c r="C594" s="6" t="s">
        <v>32</v>
      </c>
      <c r="D594" s="6" t="s">
        <v>31</v>
      </c>
      <c r="E594" s="6" t="s">
        <v>410</v>
      </c>
      <c r="F594" s="5">
        <v>-0.70874507903116368</v>
      </c>
      <c r="G594" s="5">
        <v>0.26984999999999998</v>
      </c>
      <c r="H594" s="5">
        <v>1.054913346258042</v>
      </c>
      <c r="I594" s="4" t="s">
        <v>409</v>
      </c>
      <c r="J594" s="4" t="s">
        <v>199</v>
      </c>
    </row>
    <row r="595" spans="1:10" hidden="1">
      <c r="A595" s="6" t="s">
        <v>8</v>
      </c>
      <c r="B595" s="6">
        <v>826</v>
      </c>
      <c r="C595" s="6" t="s">
        <v>32</v>
      </c>
      <c r="D595" s="6" t="s">
        <v>31</v>
      </c>
      <c r="E595" s="6" t="s">
        <v>495</v>
      </c>
      <c r="F595" s="5">
        <v>0.66434129410544063</v>
      </c>
      <c r="G595" s="5">
        <v>1.274937</v>
      </c>
      <c r="H595" s="5">
        <v>1.4942275294763381</v>
      </c>
      <c r="I595" s="4" t="s">
        <v>494</v>
      </c>
      <c r="J595" s="4" t="s">
        <v>402</v>
      </c>
    </row>
    <row r="596" spans="1:10" hidden="1">
      <c r="A596" s="6" t="s">
        <v>8</v>
      </c>
      <c r="B596" s="6">
        <v>706</v>
      </c>
      <c r="C596" s="6" t="s">
        <v>78</v>
      </c>
      <c r="D596" s="6" t="s">
        <v>77</v>
      </c>
      <c r="E596" s="6" t="s">
        <v>441</v>
      </c>
      <c r="F596" s="5">
        <v>-0.63560718888498513</v>
      </c>
      <c r="G596" s="5">
        <v>0.29113600000000001</v>
      </c>
      <c r="H596" s="5">
        <v>1.0897962742155951</v>
      </c>
      <c r="I596" s="4" t="s">
        <v>440</v>
      </c>
      <c r="J596" s="4" t="s">
        <v>74</v>
      </c>
    </row>
    <row r="597" spans="1:10" hidden="1">
      <c r="A597" s="6" t="s">
        <v>8</v>
      </c>
      <c r="B597" s="6">
        <v>702</v>
      </c>
      <c r="C597" s="6" t="s">
        <v>78</v>
      </c>
      <c r="D597" s="6" t="s">
        <v>77</v>
      </c>
      <c r="E597" s="6" t="s">
        <v>427</v>
      </c>
      <c r="F597" s="5">
        <v>-0.60888724585211096</v>
      </c>
      <c r="G597" s="5">
        <v>0.31455100000000003</v>
      </c>
      <c r="H597" s="5">
        <v>1.092007391257489</v>
      </c>
      <c r="I597" s="4" t="s">
        <v>426</v>
      </c>
      <c r="J597" s="4" t="s">
        <v>74</v>
      </c>
    </row>
    <row r="598" spans="1:10" hidden="1">
      <c r="A598" s="6" t="s">
        <v>8</v>
      </c>
      <c r="B598" s="6">
        <v>738</v>
      </c>
      <c r="C598" s="6" t="s">
        <v>32</v>
      </c>
      <c r="D598" s="6" t="s">
        <v>31</v>
      </c>
      <c r="E598" s="6" t="s">
        <v>443</v>
      </c>
      <c r="F598" s="5">
        <v>-0.58188253657636357</v>
      </c>
      <c r="G598" s="5">
        <v>0.30270900000000001</v>
      </c>
      <c r="H598" s="5">
        <v>1.0889643164588081</v>
      </c>
      <c r="I598" s="4" t="s">
        <v>442</v>
      </c>
      <c r="J598" s="4" t="s">
        <v>402</v>
      </c>
    </row>
    <row r="599" spans="1:10" hidden="1">
      <c r="A599" s="6" t="s">
        <v>8</v>
      </c>
      <c r="B599" s="6">
        <v>704</v>
      </c>
      <c r="C599" s="6" t="s">
        <v>78</v>
      </c>
      <c r="D599" s="6" t="s">
        <v>77</v>
      </c>
      <c r="E599" s="6" t="s">
        <v>461</v>
      </c>
      <c r="F599" s="5">
        <v>-0.57920717217328388</v>
      </c>
      <c r="G599" s="5">
        <v>0.34273199999999998</v>
      </c>
      <c r="H599" s="5">
        <v>1.194626110809712</v>
      </c>
      <c r="I599" s="4" t="s">
        <v>460</v>
      </c>
      <c r="J599" s="4" t="s">
        <v>74</v>
      </c>
    </row>
    <row r="600" spans="1:10" hidden="1">
      <c r="A600" s="6" t="s">
        <v>8</v>
      </c>
      <c r="B600" s="6">
        <v>710</v>
      </c>
      <c r="C600" s="6" t="s">
        <v>78</v>
      </c>
      <c r="D600" s="6" t="s">
        <v>77</v>
      </c>
      <c r="E600" s="6" t="s">
        <v>463</v>
      </c>
      <c r="F600" s="5">
        <v>-0.57672243680444313</v>
      </c>
      <c r="G600" s="5">
        <v>0.41483799999999998</v>
      </c>
      <c r="H600" s="5">
        <v>1.255028192017442</v>
      </c>
      <c r="I600" s="4" t="s">
        <v>462</v>
      </c>
      <c r="J600" s="4" t="s">
        <v>74</v>
      </c>
    </row>
    <row r="601" spans="1:10" hidden="1">
      <c r="A601" s="6" t="s">
        <v>8</v>
      </c>
      <c r="B601" s="6">
        <v>705</v>
      </c>
      <c r="C601" s="6" t="s">
        <v>78</v>
      </c>
      <c r="D601" s="6" t="s">
        <v>77</v>
      </c>
      <c r="E601" s="6" t="s">
        <v>439</v>
      </c>
      <c r="F601" s="5">
        <v>-0.55037237735573108</v>
      </c>
      <c r="G601" s="5">
        <v>0.35579699999999997</v>
      </c>
      <c r="H601" s="5">
        <v>1.754067937540656</v>
      </c>
      <c r="I601" s="4" t="s">
        <v>438</v>
      </c>
      <c r="J601" s="4" t="s">
        <v>74</v>
      </c>
    </row>
    <row r="602" spans="1:10" hidden="1">
      <c r="A602" s="6" t="s">
        <v>8</v>
      </c>
      <c r="B602" s="6">
        <v>1</v>
      </c>
      <c r="C602" s="6" t="s">
        <v>99</v>
      </c>
      <c r="D602" s="6" t="s">
        <v>111</v>
      </c>
      <c r="E602" s="6" t="s">
        <v>467</v>
      </c>
      <c r="F602" s="5">
        <v>-0.54021789690346456</v>
      </c>
      <c r="G602" s="5">
        <v>0.41539399999999999</v>
      </c>
      <c r="H602" s="5">
        <v>1.799291713745278</v>
      </c>
      <c r="I602" s="4" t="s">
        <v>466</v>
      </c>
      <c r="J602" s="4" t="s">
        <v>108</v>
      </c>
    </row>
    <row r="603" spans="1:10" hidden="1">
      <c r="A603" s="6" t="s">
        <v>8</v>
      </c>
      <c r="B603" s="6">
        <v>700</v>
      </c>
      <c r="C603" s="6" t="s">
        <v>78</v>
      </c>
      <c r="D603" s="6" t="s">
        <v>77</v>
      </c>
      <c r="E603" s="6" t="s">
        <v>452</v>
      </c>
      <c r="F603" s="5">
        <v>-0.52587323300656563</v>
      </c>
      <c r="G603" s="5">
        <v>0.36292600000000003</v>
      </c>
      <c r="H603" s="5">
        <v>1.184762335136609</v>
      </c>
      <c r="I603" s="4" t="s">
        <v>451</v>
      </c>
      <c r="J603" s="4" t="s">
        <v>74</v>
      </c>
    </row>
    <row r="604" spans="1:10" hidden="1">
      <c r="A604" s="6" t="s">
        <v>8</v>
      </c>
      <c r="B604" s="6">
        <v>701</v>
      </c>
      <c r="C604" s="6" t="s">
        <v>78</v>
      </c>
      <c r="D604" s="6" t="s">
        <v>77</v>
      </c>
      <c r="E604" s="6" t="s">
        <v>685</v>
      </c>
      <c r="F604" s="5">
        <v>-0.48135350294563828</v>
      </c>
      <c r="G604" s="5">
        <v>0.385438</v>
      </c>
      <c r="H604" s="5">
        <v>1.695312389388252</v>
      </c>
      <c r="I604" s="4" t="s">
        <v>426</v>
      </c>
      <c r="J604" s="4" t="s">
        <v>74</v>
      </c>
    </row>
    <row r="605" spans="1:10">
      <c r="A605" s="6" t="s">
        <v>8</v>
      </c>
      <c r="B605" s="6">
        <v>13</v>
      </c>
      <c r="C605" s="6" t="s">
        <v>99</v>
      </c>
      <c r="D605" s="6" t="s">
        <v>98</v>
      </c>
      <c r="E605" s="6" t="s">
        <v>226</v>
      </c>
      <c r="F605" s="5">
        <v>0.43725131250795157</v>
      </c>
      <c r="G605" s="5">
        <v>2.4117320000000002</v>
      </c>
      <c r="H605" s="5">
        <v>1.2743114879400219</v>
      </c>
      <c r="I605" s="4" t="s">
        <v>225</v>
      </c>
      <c r="J605" s="4" t="s">
        <v>95</v>
      </c>
    </row>
    <row r="606" spans="1:10">
      <c r="A606" s="6" t="s">
        <v>8</v>
      </c>
      <c r="B606" s="6">
        <v>8</v>
      </c>
      <c r="C606" s="6" t="s">
        <v>99</v>
      </c>
      <c r="D606" s="6" t="s">
        <v>98</v>
      </c>
      <c r="E606" s="6" t="s">
        <v>97</v>
      </c>
      <c r="F606" s="5">
        <v>0.41460801408034159</v>
      </c>
      <c r="G606" s="5">
        <v>1.967841</v>
      </c>
      <c r="H606" s="5">
        <v>1.407993777345244</v>
      </c>
      <c r="I606" s="4" t="s">
        <v>96</v>
      </c>
      <c r="J606" s="4" t="s">
        <v>95</v>
      </c>
    </row>
    <row r="607" spans="1:10" hidden="1">
      <c r="A607" s="6" t="s">
        <v>8</v>
      </c>
      <c r="B607" s="6">
        <v>366</v>
      </c>
      <c r="C607" s="6" t="s">
        <v>27</v>
      </c>
      <c r="D607" s="6" t="s">
        <v>26</v>
      </c>
      <c r="E607" s="6" t="s">
        <v>469</v>
      </c>
      <c r="F607" s="5">
        <v>-0.41435389054980881</v>
      </c>
      <c r="G607" s="5">
        <v>0.66092399999999996</v>
      </c>
      <c r="H607" s="5">
        <v>1.0400582711143409</v>
      </c>
      <c r="I607" s="4" t="s">
        <v>468</v>
      </c>
      <c r="J607" s="4" t="s">
        <v>238</v>
      </c>
    </row>
    <row r="608" spans="1:10" hidden="1">
      <c r="A608" s="6" t="s">
        <v>8</v>
      </c>
      <c r="B608" s="6">
        <v>699</v>
      </c>
      <c r="C608" s="6" t="s">
        <v>78</v>
      </c>
      <c r="D608" s="6" t="s">
        <v>77</v>
      </c>
      <c r="E608" s="6" t="s">
        <v>679</v>
      </c>
      <c r="F608" s="5">
        <v>-0.38470756708896792</v>
      </c>
      <c r="G608" s="5">
        <v>0.38836500000000002</v>
      </c>
      <c r="H608" s="5">
        <v>1.68781465606196</v>
      </c>
      <c r="I608" s="4" t="s">
        <v>678</v>
      </c>
      <c r="J608" s="4" t="s">
        <v>74</v>
      </c>
    </row>
    <row r="609" spans="1:10" hidden="1">
      <c r="A609" s="6" t="s">
        <v>8</v>
      </c>
      <c r="B609" s="6">
        <v>697</v>
      </c>
      <c r="C609" s="6" t="s">
        <v>78</v>
      </c>
      <c r="D609" s="6" t="s">
        <v>77</v>
      </c>
      <c r="E609" s="6" t="s">
        <v>76</v>
      </c>
      <c r="F609" s="5">
        <v>-0.28263600105862963</v>
      </c>
      <c r="G609" s="5">
        <v>0.39625500000000002</v>
      </c>
      <c r="H609" s="5">
        <v>1.654661266075798</v>
      </c>
      <c r="I609" s="4" t="s">
        <v>75</v>
      </c>
      <c r="J609" s="4" t="s">
        <v>74</v>
      </c>
    </row>
    <row r="610" spans="1:10" hidden="1">
      <c r="A610" s="6" t="s">
        <v>8</v>
      </c>
      <c r="B610" s="6">
        <v>707</v>
      </c>
      <c r="C610" s="6" t="s">
        <v>78</v>
      </c>
      <c r="D610" s="6" t="s">
        <v>77</v>
      </c>
      <c r="E610" s="6" t="s">
        <v>186</v>
      </c>
      <c r="F610" s="5">
        <v>-0.27952088709057521</v>
      </c>
      <c r="G610" s="5">
        <v>0.34803899999999999</v>
      </c>
      <c r="H610" s="5">
        <v>1.169124767185352</v>
      </c>
      <c r="I610" s="4" t="s">
        <v>185</v>
      </c>
      <c r="J610" s="4" t="s">
        <v>74</v>
      </c>
    </row>
    <row r="611" spans="1:10" hidden="1">
      <c r="A611" s="6" t="s">
        <v>8</v>
      </c>
      <c r="B611" s="6">
        <v>965</v>
      </c>
      <c r="C611" s="6" t="s">
        <v>32</v>
      </c>
      <c r="D611" s="6" t="s">
        <v>31</v>
      </c>
      <c r="E611" s="6" t="s">
        <v>516</v>
      </c>
      <c r="F611" s="5">
        <v>-0.26922144757097222</v>
      </c>
      <c r="G611" s="5">
        <v>1.085761</v>
      </c>
      <c r="H611" s="5">
        <v>1.029588135410602</v>
      </c>
      <c r="I611" s="4" t="s">
        <v>515</v>
      </c>
      <c r="J611" s="4" t="s">
        <v>444</v>
      </c>
    </row>
    <row r="612" spans="1:10" hidden="1">
      <c r="A612" s="6" t="s">
        <v>8</v>
      </c>
      <c r="B612" s="6">
        <v>169</v>
      </c>
      <c r="C612" s="6" t="s">
        <v>27</v>
      </c>
      <c r="D612" s="6" t="s">
        <v>26</v>
      </c>
      <c r="E612" s="6" t="s">
        <v>406</v>
      </c>
      <c r="F612" s="5">
        <v>-0.24568697611444801</v>
      </c>
      <c r="G612" s="5">
        <v>0.33190199999999997</v>
      </c>
      <c r="H612" s="5">
        <v>1.177747795834291</v>
      </c>
      <c r="I612" s="4" t="s">
        <v>405</v>
      </c>
      <c r="J612" s="4" t="s">
        <v>235</v>
      </c>
    </row>
    <row r="613" spans="1:10" hidden="1">
      <c r="A613" s="6" t="s">
        <v>8</v>
      </c>
      <c r="B613" s="6">
        <v>4</v>
      </c>
      <c r="C613" s="6" t="s">
        <v>99</v>
      </c>
      <c r="D613" s="6" t="s">
        <v>111</v>
      </c>
      <c r="E613" s="6" t="s">
        <v>569</v>
      </c>
      <c r="F613" s="5">
        <v>-0.23908608041576951</v>
      </c>
      <c r="G613" s="5">
        <v>1.145025</v>
      </c>
      <c r="H613" s="5">
        <v>1.161305443706705</v>
      </c>
      <c r="I613" s="4" t="s">
        <v>568</v>
      </c>
      <c r="J613" s="4" t="s">
        <v>108</v>
      </c>
    </row>
    <row r="614" spans="1:10">
      <c r="A614" s="6" t="s">
        <v>8</v>
      </c>
      <c r="B614" s="6">
        <v>6</v>
      </c>
      <c r="C614" s="6" t="s">
        <v>99</v>
      </c>
      <c r="D614" s="6" t="s">
        <v>98</v>
      </c>
      <c r="E614" s="6" t="s">
        <v>491</v>
      </c>
      <c r="F614" s="5">
        <v>0.2369101335874815</v>
      </c>
      <c r="G614" s="5">
        <v>2.396001</v>
      </c>
      <c r="H614" s="5">
        <v>1.199933862573257</v>
      </c>
      <c r="I614" s="4" t="s">
        <v>490</v>
      </c>
      <c r="J614" s="4" t="s">
        <v>95</v>
      </c>
    </row>
    <row r="615" spans="1:10" hidden="1">
      <c r="A615" s="6" t="s">
        <v>8</v>
      </c>
      <c r="B615" s="6">
        <v>703</v>
      </c>
      <c r="C615" s="6" t="s">
        <v>78</v>
      </c>
      <c r="D615" s="6" t="s">
        <v>77</v>
      </c>
      <c r="E615" s="6" t="s">
        <v>1150</v>
      </c>
      <c r="F615" s="5">
        <v>-0.21032640492904139</v>
      </c>
      <c r="G615" s="5">
        <v>0.400696</v>
      </c>
      <c r="H615" s="5">
        <v>1.0714002278519801</v>
      </c>
      <c r="I615" s="4" t="s">
        <v>1149</v>
      </c>
      <c r="J615" s="4" t="s">
        <v>74</v>
      </c>
    </row>
    <row r="616" spans="1:10" hidden="1">
      <c r="A616" s="6" t="s">
        <v>8</v>
      </c>
      <c r="B616" s="6">
        <v>993</v>
      </c>
      <c r="C616" s="6" t="s">
        <v>32</v>
      </c>
      <c r="D616" s="6" t="s">
        <v>31</v>
      </c>
      <c r="E616" s="6" t="s">
        <v>514</v>
      </c>
      <c r="F616" s="5">
        <v>-0.20964248609049371</v>
      </c>
      <c r="G616" s="5">
        <v>0.781752</v>
      </c>
      <c r="H616" s="5">
        <v>1.2924667906201619</v>
      </c>
      <c r="I616" s="4" t="s">
        <v>513</v>
      </c>
      <c r="J616" s="4" t="s">
        <v>402</v>
      </c>
    </row>
    <row r="617" spans="1:10" hidden="1">
      <c r="A617" s="6" t="s">
        <v>8</v>
      </c>
      <c r="B617" s="6">
        <v>804</v>
      </c>
      <c r="C617" s="6" t="s">
        <v>32</v>
      </c>
      <c r="D617" s="6" t="s">
        <v>31</v>
      </c>
      <c r="E617" s="6" t="s">
        <v>493</v>
      </c>
      <c r="F617" s="5">
        <v>0.2042860390873254</v>
      </c>
      <c r="G617" s="5">
        <v>0.79878400000000005</v>
      </c>
      <c r="H617" s="5">
        <v>1.1522248268430939</v>
      </c>
      <c r="I617" s="4" t="s">
        <v>492</v>
      </c>
      <c r="J617" s="4" t="s">
        <v>402</v>
      </c>
    </row>
    <row r="618" spans="1:10" hidden="1">
      <c r="A618" s="6" t="s">
        <v>8</v>
      </c>
      <c r="B618" s="6">
        <v>168</v>
      </c>
      <c r="C618" s="6" t="s">
        <v>27</v>
      </c>
      <c r="D618" s="6" t="s">
        <v>26</v>
      </c>
      <c r="E618" s="6" t="s">
        <v>604</v>
      </c>
      <c r="F618" s="5">
        <v>-0.19882875230406821</v>
      </c>
      <c r="G618" s="5">
        <v>0.31560199999999999</v>
      </c>
      <c r="H618" s="5">
        <v>1.0768892161206141</v>
      </c>
      <c r="I618" s="4" t="s">
        <v>603</v>
      </c>
      <c r="J618" s="4" t="s">
        <v>235</v>
      </c>
    </row>
    <row r="619" spans="1:10" hidden="1">
      <c r="A619" s="6" t="s">
        <v>8</v>
      </c>
      <c r="B619" s="6">
        <v>170</v>
      </c>
      <c r="C619" s="6" t="s">
        <v>27</v>
      </c>
      <c r="D619" s="6" t="s">
        <v>26</v>
      </c>
      <c r="E619" s="6" t="s">
        <v>592</v>
      </c>
      <c r="F619" s="5">
        <v>-0.19567389194357471</v>
      </c>
      <c r="G619" s="5">
        <v>0.23180799999999999</v>
      </c>
      <c r="H619" s="5">
        <v>1.1336443859230301</v>
      </c>
      <c r="I619" s="4" t="s">
        <v>591</v>
      </c>
      <c r="J619" s="4" t="s">
        <v>235</v>
      </c>
    </row>
    <row r="620" spans="1:10">
      <c r="A620" s="6" t="s">
        <v>8</v>
      </c>
      <c r="B620" s="6">
        <v>9</v>
      </c>
      <c r="C620" s="6" t="s">
        <v>99</v>
      </c>
      <c r="D620" s="6" t="s">
        <v>98</v>
      </c>
      <c r="E620" s="6" t="s">
        <v>448</v>
      </c>
      <c r="F620" s="5">
        <v>-0.1853760823931313</v>
      </c>
      <c r="G620" s="5">
        <v>0.71467400000000003</v>
      </c>
      <c r="H620" s="5">
        <v>1.995815111953027</v>
      </c>
      <c r="I620" s="4" t="s">
        <v>447</v>
      </c>
      <c r="J620" s="4" t="s">
        <v>95</v>
      </c>
    </row>
    <row r="621" spans="1:10" hidden="1">
      <c r="A621" s="6" t="s">
        <v>8</v>
      </c>
      <c r="B621" s="6">
        <v>698</v>
      </c>
      <c r="C621" s="6" t="s">
        <v>78</v>
      </c>
      <c r="D621" s="6" t="s">
        <v>77</v>
      </c>
      <c r="E621" s="6" t="s">
        <v>419</v>
      </c>
      <c r="F621" s="5">
        <v>-0.18523783008975259</v>
      </c>
      <c r="G621" s="5">
        <v>0.42672500000000002</v>
      </c>
      <c r="H621" s="5">
        <v>1.2433251197453481</v>
      </c>
      <c r="I621" s="4" t="s">
        <v>418</v>
      </c>
      <c r="J621" s="4" t="s">
        <v>74</v>
      </c>
    </row>
    <row r="622" spans="1:10" hidden="1">
      <c r="A622" s="6" t="s">
        <v>8</v>
      </c>
      <c r="B622" s="6">
        <v>192</v>
      </c>
      <c r="C622" s="6" t="s">
        <v>27</v>
      </c>
      <c r="D622" s="6" t="s">
        <v>26</v>
      </c>
      <c r="E622" s="6" t="s">
        <v>868</v>
      </c>
      <c r="F622" s="5">
        <v>-0.18038887386474431</v>
      </c>
      <c r="G622" s="5">
        <v>0.42626700000000001</v>
      </c>
      <c r="H622" s="5">
        <v>1.1655578174378709</v>
      </c>
      <c r="I622" s="4" t="s">
        <v>867</v>
      </c>
      <c r="J622" s="4" t="s">
        <v>857</v>
      </c>
    </row>
    <row r="623" spans="1:10" hidden="1">
      <c r="A623" s="6" t="s">
        <v>8</v>
      </c>
      <c r="B623" s="6">
        <v>2</v>
      </c>
      <c r="C623" s="6" t="s">
        <v>99</v>
      </c>
      <c r="D623" s="6" t="s">
        <v>111</v>
      </c>
      <c r="E623" s="6" t="s">
        <v>450</v>
      </c>
      <c r="F623" s="5">
        <v>-0.17692046308023621</v>
      </c>
      <c r="G623" s="5">
        <v>0.80828900000000004</v>
      </c>
      <c r="H623" s="5">
        <v>1.4360845071987609</v>
      </c>
      <c r="I623" s="4" t="s">
        <v>449</v>
      </c>
      <c r="J623" s="4" t="s">
        <v>108</v>
      </c>
    </row>
    <row r="624" spans="1:10" hidden="1">
      <c r="A624" s="6" t="s">
        <v>8</v>
      </c>
      <c r="B624" s="6">
        <v>793</v>
      </c>
      <c r="C624" s="6" t="s">
        <v>32</v>
      </c>
      <c r="D624" s="6" t="s">
        <v>31</v>
      </c>
      <c r="E624" s="6" t="s">
        <v>300</v>
      </c>
      <c r="F624" s="5">
        <v>-0.17639001216345679</v>
      </c>
      <c r="G624" s="5">
        <v>1.0871820000000001</v>
      </c>
      <c r="H624" s="5">
        <v>1.092807678924681</v>
      </c>
      <c r="I624" s="4" t="s">
        <v>299</v>
      </c>
      <c r="J624" s="4" t="s">
        <v>298</v>
      </c>
    </row>
    <row r="625" spans="1:10" hidden="1">
      <c r="A625" s="6" t="s">
        <v>8</v>
      </c>
      <c r="B625" s="6">
        <v>204</v>
      </c>
      <c r="C625" s="6" t="s">
        <v>27</v>
      </c>
      <c r="D625" s="6" t="s">
        <v>26</v>
      </c>
      <c r="E625" s="6" t="s">
        <v>335</v>
      </c>
      <c r="F625" s="5">
        <v>0.16678590018356859</v>
      </c>
      <c r="G625" s="5">
        <v>1.3897649999999999</v>
      </c>
      <c r="H625" s="5">
        <v>1.010055875687893</v>
      </c>
      <c r="I625" s="4" t="s">
        <v>334</v>
      </c>
      <c r="J625" s="4" t="s">
        <v>334</v>
      </c>
    </row>
    <row r="626" spans="1:10" hidden="1">
      <c r="A626" s="6" t="s">
        <v>8</v>
      </c>
      <c r="B626" s="6">
        <v>712</v>
      </c>
      <c r="C626" s="6" t="s">
        <v>78</v>
      </c>
      <c r="D626" s="6" t="s">
        <v>77</v>
      </c>
      <c r="E626" s="6" t="s">
        <v>385</v>
      </c>
      <c r="F626" s="5">
        <v>0.16657809530066539</v>
      </c>
      <c r="G626" s="5">
        <v>0.46051399999999998</v>
      </c>
      <c r="H626" s="5">
        <v>1.039957679534498</v>
      </c>
      <c r="I626" s="4" t="s">
        <v>384</v>
      </c>
      <c r="J626" s="4" t="s">
        <v>74</v>
      </c>
    </row>
    <row r="627" spans="1:10" hidden="1">
      <c r="A627" s="6" t="s">
        <v>8</v>
      </c>
      <c r="B627" s="6">
        <v>797</v>
      </c>
      <c r="C627" s="6" t="s">
        <v>32</v>
      </c>
      <c r="D627" s="6" t="s">
        <v>31</v>
      </c>
      <c r="E627" s="6" t="s">
        <v>499</v>
      </c>
      <c r="F627" s="5">
        <v>0.16357708912086361</v>
      </c>
      <c r="G627" s="5">
        <v>0.93967699999999998</v>
      </c>
      <c r="H627" s="5">
        <v>1.102278004373785</v>
      </c>
      <c r="I627" s="4" t="s">
        <v>498</v>
      </c>
      <c r="J627" s="4" t="s">
        <v>402</v>
      </c>
    </row>
    <row r="628" spans="1:10" hidden="1">
      <c r="A628" s="6" t="s">
        <v>8</v>
      </c>
      <c r="B628" s="6">
        <v>193</v>
      </c>
      <c r="C628" s="6" t="s">
        <v>27</v>
      </c>
      <c r="D628" s="6" t="s">
        <v>26</v>
      </c>
      <c r="E628" s="6" t="s">
        <v>64</v>
      </c>
      <c r="F628" s="5">
        <v>-0.16096495665967539</v>
      </c>
      <c r="G628" s="5">
        <v>0.42010900000000001</v>
      </c>
      <c r="H628" s="5">
        <v>1.061292486687144</v>
      </c>
      <c r="I628" s="4" t="s">
        <v>63</v>
      </c>
      <c r="J628" s="4" t="s">
        <v>62</v>
      </c>
    </row>
    <row r="629" spans="1:10">
      <c r="A629" s="6" t="s">
        <v>8</v>
      </c>
      <c r="B629" s="6">
        <v>12</v>
      </c>
      <c r="C629" s="6" t="s">
        <v>99</v>
      </c>
      <c r="D629" s="6" t="s">
        <v>98</v>
      </c>
      <c r="E629" s="6" t="s">
        <v>198</v>
      </c>
      <c r="F629" s="5">
        <v>-0.15953775813304799</v>
      </c>
      <c r="G629" s="5">
        <v>0.82692600000000005</v>
      </c>
      <c r="H629" s="5">
        <v>1.662501928334438</v>
      </c>
      <c r="I629" s="4" t="s">
        <v>197</v>
      </c>
      <c r="J629" s="4" t="s">
        <v>95</v>
      </c>
    </row>
    <row r="630" spans="1:10" hidden="1">
      <c r="A630" s="6" t="s">
        <v>8</v>
      </c>
      <c r="B630" s="6">
        <v>926</v>
      </c>
      <c r="C630" s="6" t="s">
        <v>32</v>
      </c>
      <c r="D630" s="6" t="s">
        <v>31</v>
      </c>
      <c r="E630" s="6" t="s">
        <v>657</v>
      </c>
      <c r="F630" s="5">
        <v>-0.15260637395994109</v>
      </c>
      <c r="G630" s="5">
        <v>0.506108</v>
      </c>
      <c r="H630" s="5">
        <v>1.050383802131003</v>
      </c>
      <c r="I630" s="4" t="s">
        <v>656</v>
      </c>
      <c r="J630" s="4" t="s">
        <v>199</v>
      </c>
    </row>
    <row r="631" spans="1:10">
      <c r="A631" s="6" t="s">
        <v>8</v>
      </c>
      <c r="B631" s="6">
        <v>11</v>
      </c>
      <c r="C631" s="6" t="s">
        <v>99</v>
      </c>
      <c r="D631" s="6" t="s">
        <v>98</v>
      </c>
      <c r="E631" s="6" t="s">
        <v>518</v>
      </c>
      <c r="F631" s="5">
        <v>-0.15144105631496771</v>
      </c>
      <c r="G631" s="5">
        <v>0.55873000000000006</v>
      </c>
      <c r="H631" s="5">
        <v>1.1503379337308079</v>
      </c>
      <c r="I631" s="4" t="s">
        <v>517</v>
      </c>
      <c r="J631" s="4" t="s">
        <v>95</v>
      </c>
    </row>
    <row r="632" spans="1:10" hidden="1">
      <c r="A632" s="6" t="s">
        <v>8</v>
      </c>
      <c r="B632" s="6">
        <v>166</v>
      </c>
      <c r="C632" s="6" t="s">
        <v>27</v>
      </c>
      <c r="D632" s="6" t="s">
        <v>26</v>
      </c>
      <c r="E632" s="6" t="s">
        <v>459</v>
      </c>
      <c r="F632" s="5">
        <v>-0.1502298868031022</v>
      </c>
      <c r="G632" s="5">
        <v>0.438498</v>
      </c>
      <c r="H632" s="5">
        <v>1.119670426498532</v>
      </c>
      <c r="I632" s="4" t="s">
        <v>458</v>
      </c>
      <c r="J632" s="4" t="s">
        <v>235</v>
      </c>
    </row>
    <row r="633" spans="1:10" hidden="1">
      <c r="A633" s="6" t="s">
        <v>8</v>
      </c>
      <c r="B633" s="6">
        <v>766</v>
      </c>
      <c r="C633" s="6" t="s">
        <v>32</v>
      </c>
      <c r="D633" s="6" t="s">
        <v>31</v>
      </c>
      <c r="E633" s="6" t="s">
        <v>497</v>
      </c>
      <c r="F633" s="5">
        <v>0.1493835617984052</v>
      </c>
      <c r="G633" s="5">
        <v>0.87258600000000008</v>
      </c>
      <c r="H633" s="5">
        <v>1.1060660801791691</v>
      </c>
      <c r="I633" s="4" t="s">
        <v>496</v>
      </c>
      <c r="J633" s="4" t="s">
        <v>402</v>
      </c>
    </row>
    <row r="634" spans="1:10" hidden="1">
      <c r="A634" s="6" t="s">
        <v>8</v>
      </c>
      <c r="B634" s="6">
        <v>807</v>
      </c>
      <c r="C634" s="6" t="s">
        <v>32</v>
      </c>
      <c r="D634" s="6" t="s">
        <v>31</v>
      </c>
      <c r="E634" s="6" t="s">
        <v>729</v>
      </c>
      <c r="F634" s="5">
        <v>0.14520955955844811</v>
      </c>
      <c r="G634" s="5">
        <v>1.5484659999999999</v>
      </c>
      <c r="H634" s="5">
        <v>1.0135125011616379</v>
      </c>
      <c r="I634" s="4" t="s">
        <v>728</v>
      </c>
      <c r="J634" s="4" t="s">
        <v>727</v>
      </c>
    </row>
    <row r="635" spans="1:10" hidden="1">
      <c r="A635" s="6" t="s">
        <v>8</v>
      </c>
      <c r="B635" s="6">
        <v>967</v>
      </c>
      <c r="C635" s="6" t="s">
        <v>32</v>
      </c>
      <c r="D635" s="6" t="s">
        <v>31</v>
      </c>
      <c r="E635" s="6" t="s">
        <v>489</v>
      </c>
      <c r="F635" s="5">
        <v>0.13594214604184421</v>
      </c>
      <c r="G635" s="5">
        <v>0.76303299999999996</v>
      </c>
      <c r="H635" s="5">
        <v>1.1483205492007249</v>
      </c>
      <c r="I635" s="4" t="s">
        <v>488</v>
      </c>
      <c r="J635" s="4" t="s">
        <v>402</v>
      </c>
    </row>
    <row r="636" spans="1:10" hidden="1">
      <c r="A636" s="6" t="s">
        <v>8</v>
      </c>
      <c r="B636" s="6">
        <v>165</v>
      </c>
      <c r="C636" s="6" t="s">
        <v>27</v>
      </c>
      <c r="D636" s="6" t="s">
        <v>26</v>
      </c>
      <c r="E636" s="6" t="s">
        <v>465</v>
      </c>
      <c r="F636" s="5">
        <v>-0.13560178960389591</v>
      </c>
      <c r="G636" s="5">
        <v>0.51921700000000004</v>
      </c>
      <c r="H636" s="5">
        <v>1.165587773830302</v>
      </c>
      <c r="I636" s="4" t="s">
        <v>464</v>
      </c>
      <c r="J636" s="4" t="s">
        <v>235</v>
      </c>
    </row>
    <row r="637" spans="1:10" hidden="1">
      <c r="A637" s="6" t="s">
        <v>8</v>
      </c>
      <c r="B637" s="6">
        <v>1001</v>
      </c>
      <c r="C637" s="6" t="s">
        <v>32</v>
      </c>
      <c r="D637" s="6" t="s">
        <v>31</v>
      </c>
      <c r="E637" s="6" t="s">
        <v>505</v>
      </c>
      <c r="F637" s="5">
        <v>0.13293514182469451</v>
      </c>
      <c r="G637" s="5">
        <v>0.88707800000000003</v>
      </c>
      <c r="H637" s="5">
        <v>1.090718365320211</v>
      </c>
      <c r="I637" s="4" t="s">
        <v>504</v>
      </c>
      <c r="J637" s="4" t="s">
        <v>402</v>
      </c>
    </row>
    <row r="638" spans="1:10" hidden="1">
      <c r="A638" s="6" t="s">
        <v>8</v>
      </c>
      <c r="B638" s="6">
        <v>272</v>
      </c>
      <c r="C638" s="6" t="s">
        <v>27</v>
      </c>
      <c r="D638" s="6" t="s">
        <v>26</v>
      </c>
      <c r="E638" s="6" t="s">
        <v>1293</v>
      </c>
      <c r="F638" s="5">
        <v>-0.13187781302665569</v>
      </c>
      <c r="G638" s="5">
        <v>1.077861</v>
      </c>
      <c r="H638" s="5">
        <v>1.0269268320978859</v>
      </c>
      <c r="I638" s="4" t="s">
        <v>1292</v>
      </c>
      <c r="J638" s="4" t="s">
        <v>1291</v>
      </c>
    </row>
    <row r="639" spans="1:10" hidden="1">
      <c r="A639" s="6" t="s">
        <v>8</v>
      </c>
      <c r="B639" s="6">
        <v>401</v>
      </c>
      <c r="C639" s="6" t="s">
        <v>27</v>
      </c>
      <c r="D639" s="6" t="s">
        <v>26</v>
      </c>
      <c r="E639" s="6" t="s">
        <v>1123</v>
      </c>
      <c r="F639" s="5">
        <v>-0.13178466047686349</v>
      </c>
      <c r="G639" s="5">
        <v>0.81914100000000001</v>
      </c>
      <c r="H639" s="5">
        <v>1.00407740766733</v>
      </c>
      <c r="I639" s="4" t="s">
        <v>1122</v>
      </c>
      <c r="J639" s="4" t="s">
        <v>243</v>
      </c>
    </row>
    <row r="640" spans="1:10" hidden="1">
      <c r="A640" s="6" t="s">
        <v>8</v>
      </c>
      <c r="B640" s="6">
        <v>815</v>
      </c>
      <c r="C640" s="6" t="s">
        <v>32</v>
      </c>
      <c r="D640" s="6" t="s">
        <v>31</v>
      </c>
      <c r="E640" s="6" t="s">
        <v>621</v>
      </c>
      <c r="F640" s="5">
        <v>0.13103890506318869</v>
      </c>
      <c r="G640" s="5">
        <v>1.557717</v>
      </c>
      <c r="H640" s="5">
        <v>1.022968665063765</v>
      </c>
      <c r="I640" s="4" t="s">
        <v>620</v>
      </c>
      <c r="J640" s="4" t="s">
        <v>218</v>
      </c>
    </row>
    <row r="641" spans="1:10" hidden="1">
      <c r="A641" s="6" t="s">
        <v>8</v>
      </c>
      <c r="B641" s="6">
        <v>184</v>
      </c>
      <c r="C641" s="6" t="s">
        <v>27</v>
      </c>
      <c r="D641" s="6" t="s">
        <v>26</v>
      </c>
      <c r="E641" s="6" t="s">
        <v>258</v>
      </c>
      <c r="F641" s="5">
        <v>-0.1244535507215882</v>
      </c>
      <c r="G641" s="5">
        <v>0.59837700000000005</v>
      </c>
      <c r="H641" s="5">
        <v>1.036072013024246</v>
      </c>
      <c r="I641" s="4" t="s">
        <v>257</v>
      </c>
      <c r="J641" s="4" t="s">
        <v>256</v>
      </c>
    </row>
    <row r="642" spans="1:10" hidden="1">
      <c r="A642" s="6" t="s">
        <v>8</v>
      </c>
      <c r="B642" s="6">
        <v>938</v>
      </c>
      <c r="C642" s="6" t="s">
        <v>32</v>
      </c>
      <c r="D642" s="6" t="s">
        <v>31</v>
      </c>
      <c r="E642" s="6" t="s">
        <v>487</v>
      </c>
      <c r="F642" s="5">
        <v>0.1236656227268013</v>
      </c>
      <c r="G642" s="5">
        <v>0.87362800000000007</v>
      </c>
      <c r="H642" s="5">
        <v>1.0640335715630149</v>
      </c>
      <c r="I642" s="4" t="s">
        <v>486</v>
      </c>
      <c r="J642" s="4" t="s">
        <v>402</v>
      </c>
    </row>
    <row r="643" spans="1:10" hidden="1">
      <c r="A643" s="6" t="s">
        <v>8</v>
      </c>
      <c r="B643" s="6">
        <v>604</v>
      </c>
      <c r="C643" s="6" t="s">
        <v>27</v>
      </c>
      <c r="D643" s="6" t="s">
        <v>26</v>
      </c>
      <c r="E643" s="6" t="s">
        <v>1014</v>
      </c>
      <c r="F643" s="5">
        <v>-0.12338927483916209</v>
      </c>
      <c r="G643" s="5">
        <v>0.60382499999999995</v>
      </c>
      <c r="H643" s="5">
        <v>1.0189650598677991</v>
      </c>
      <c r="I643" s="4" t="s">
        <v>1013</v>
      </c>
      <c r="J643" s="4" t="s">
        <v>544</v>
      </c>
    </row>
    <row r="644" spans="1:10" hidden="1">
      <c r="A644" s="6" t="s">
        <v>8</v>
      </c>
      <c r="B644" s="6">
        <v>741</v>
      </c>
      <c r="C644" s="6" t="s">
        <v>32</v>
      </c>
      <c r="D644" s="6" t="s">
        <v>31</v>
      </c>
      <c r="E644" s="6" t="s">
        <v>345</v>
      </c>
      <c r="F644" s="5">
        <v>0.12262464042588531</v>
      </c>
      <c r="G644" s="5">
        <v>1.558594</v>
      </c>
      <c r="H644" s="5">
        <v>1.2435111380041159</v>
      </c>
      <c r="I644" s="4" t="s">
        <v>344</v>
      </c>
      <c r="J644" s="4" t="s">
        <v>218</v>
      </c>
    </row>
    <row r="645" spans="1:10" hidden="1">
      <c r="A645" s="6" t="s">
        <v>8</v>
      </c>
      <c r="B645" s="6">
        <v>817</v>
      </c>
      <c r="C645" s="6" t="s">
        <v>32</v>
      </c>
      <c r="D645" s="6" t="s">
        <v>31</v>
      </c>
      <c r="E645" s="6" t="s">
        <v>401</v>
      </c>
      <c r="F645" s="5">
        <v>0.12213887930046551</v>
      </c>
      <c r="G645" s="5">
        <v>1.6484799999999999</v>
      </c>
      <c r="H645" s="5">
        <v>1.018327467279347</v>
      </c>
      <c r="I645" s="4" t="s">
        <v>400</v>
      </c>
      <c r="J645" s="4" t="s">
        <v>218</v>
      </c>
    </row>
    <row r="646" spans="1:10" hidden="1">
      <c r="A646" s="6" t="s">
        <v>8</v>
      </c>
      <c r="B646" s="6">
        <v>731</v>
      </c>
      <c r="C646" s="6" t="s">
        <v>32</v>
      </c>
      <c r="D646" s="6" t="s">
        <v>31</v>
      </c>
      <c r="E646" s="6" t="s">
        <v>1084</v>
      </c>
      <c r="F646" s="5">
        <v>0.12015829945894919</v>
      </c>
      <c r="G646" s="5">
        <v>1.6304050000000001</v>
      </c>
      <c r="H646" s="5">
        <v>1.029785947323818</v>
      </c>
      <c r="I646" s="4" t="s">
        <v>1083</v>
      </c>
      <c r="J646" s="4" t="s">
        <v>79</v>
      </c>
    </row>
    <row r="647" spans="1:10" hidden="1">
      <c r="A647" s="6" t="s">
        <v>8</v>
      </c>
      <c r="B647" s="6">
        <v>162</v>
      </c>
      <c r="C647" s="6" t="s">
        <v>27</v>
      </c>
      <c r="D647" s="6" t="s">
        <v>26</v>
      </c>
      <c r="E647" s="6" t="s">
        <v>383</v>
      </c>
      <c r="F647" s="5">
        <v>-0.1182786650020182</v>
      </c>
      <c r="G647" s="5">
        <v>0.41556900000000002</v>
      </c>
      <c r="H647" s="5">
        <v>1.0396034670528831</v>
      </c>
      <c r="I647" s="4" t="s">
        <v>382</v>
      </c>
      <c r="J647" s="4" t="s">
        <v>235</v>
      </c>
    </row>
    <row r="648" spans="1:10" hidden="1">
      <c r="A648" s="6" t="s">
        <v>8</v>
      </c>
      <c r="B648" s="6">
        <v>624</v>
      </c>
      <c r="C648" s="6" t="s">
        <v>27</v>
      </c>
      <c r="D648" s="6" t="s">
        <v>26</v>
      </c>
      <c r="E648" s="6" t="s">
        <v>473</v>
      </c>
      <c r="F648" s="5">
        <v>0.1177010709056326</v>
      </c>
      <c r="G648" s="5">
        <v>0.94131900000000002</v>
      </c>
      <c r="H648" s="5">
        <v>1.053369365781033</v>
      </c>
      <c r="I648" s="4" t="s">
        <v>472</v>
      </c>
      <c r="J648" s="4" t="s">
        <v>455</v>
      </c>
    </row>
    <row r="649" spans="1:10" hidden="1">
      <c r="A649" s="6" t="s">
        <v>8</v>
      </c>
      <c r="B649" s="6">
        <v>970</v>
      </c>
      <c r="C649" s="6" t="s">
        <v>32</v>
      </c>
      <c r="D649" s="6" t="s">
        <v>31</v>
      </c>
      <c r="E649" s="6" t="s">
        <v>310</v>
      </c>
      <c r="F649" s="5">
        <v>0.1143911090753164</v>
      </c>
      <c r="G649" s="5">
        <v>1.557704</v>
      </c>
      <c r="H649" s="5">
        <v>1.2014903041107921</v>
      </c>
      <c r="I649" s="4" t="s">
        <v>309</v>
      </c>
      <c r="J649" s="4" t="s">
        <v>33</v>
      </c>
    </row>
    <row r="650" spans="1:10" hidden="1">
      <c r="A650" s="6" t="s">
        <v>8</v>
      </c>
      <c r="B650" s="6">
        <v>969</v>
      </c>
      <c r="C650" s="6" t="s">
        <v>32</v>
      </c>
      <c r="D650" s="6" t="s">
        <v>31</v>
      </c>
      <c r="E650" s="6" t="s">
        <v>1290</v>
      </c>
      <c r="F650" s="5">
        <v>-0.1136410863098911</v>
      </c>
      <c r="G650" s="5">
        <v>0.91899900000000001</v>
      </c>
      <c r="H650" s="5">
        <v>1.004571218079773</v>
      </c>
      <c r="I650" s="4" t="s">
        <v>1289</v>
      </c>
      <c r="J650" s="4" t="s">
        <v>33</v>
      </c>
    </row>
    <row r="651" spans="1:10" hidden="1">
      <c r="A651" s="6" t="s">
        <v>8</v>
      </c>
      <c r="B651" s="6">
        <v>808</v>
      </c>
      <c r="C651" s="6" t="s">
        <v>32</v>
      </c>
      <c r="D651" s="6" t="s">
        <v>31</v>
      </c>
      <c r="E651" s="6" t="s">
        <v>1032</v>
      </c>
      <c r="F651" s="5">
        <v>0.1095675432553532</v>
      </c>
      <c r="G651" s="5">
        <v>1.377391</v>
      </c>
      <c r="H651" s="5">
        <v>1.0111381312747409</v>
      </c>
      <c r="I651" s="4" t="s">
        <v>1031</v>
      </c>
      <c r="J651" s="4" t="s">
        <v>727</v>
      </c>
    </row>
    <row r="652" spans="1:10" hidden="1">
      <c r="A652" s="6" t="s">
        <v>8</v>
      </c>
      <c r="B652" s="6">
        <v>968</v>
      </c>
      <c r="C652" s="6" t="s">
        <v>32</v>
      </c>
      <c r="D652" s="6" t="s">
        <v>31</v>
      </c>
      <c r="E652" s="6" t="s">
        <v>655</v>
      </c>
      <c r="F652" s="5">
        <v>-0.1070152031502158</v>
      </c>
      <c r="G652" s="5">
        <v>1.0084029999999999</v>
      </c>
      <c r="H652" s="5">
        <v>1.033752750199314</v>
      </c>
      <c r="I652" s="4" t="s">
        <v>654</v>
      </c>
      <c r="J652" s="4" t="s">
        <v>48</v>
      </c>
    </row>
    <row r="653" spans="1:10" hidden="1">
      <c r="A653" s="6" t="s">
        <v>8</v>
      </c>
      <c r="B653" s="6">
        <v>104</v>
      </c>
      <c r="C653" s="6" t="s">
        <v>27</v>
      </c>
      <c r="D653" s="6" t="s">
        <v>26</v>
      </c>
      <c r="E653" s="6" t="s">
        <v>1288</v>
      </c>
      <c r="F653" s="5">
        <v>-0.1065221163464386</v>
      </c>
      <c r="G653" s="5">
        <v>0.89181599999999994</v>
      </c>
      <c r="H653" s="5">
        <v>1.0241696566574201</v>
      </c>
      <c r="I653" s="4" t="s">
        <v>1287</v>
      </c>
      <c r="J653" s="4" t="s">
        <v>127</v>
      </c>
    </row>
    <row r="654" spans="1:10" hidden="1">
      <c r="A654" s="6" t="s">
        <v>8</v>
      </c>
      <c r="B654" s="6">
        <v>0</v>
      </c>
      <c r="F654" s="5">
        <v>-0.1043555242984629</v>
      </c>
      <c r="I654" s="4" t="s">
        <v>521</v>
      </c>
      <c r="J654" s="4" t="s">
        <v>521</v>
      </c>
    </row>
    <row r="655" spans="1:10" hidden="1">
      <c r="A655" s="6" t="s">
        <v>8</v>
      </c>
      <c r="B655" s="6">
        <v>115</v>
      </c>
      <c r="C655" s="6" t="s">
        <v>27</v>
      </c>
      <c r="D655" s="6" t="s">
        <v>26</v>
      </c>
      <c r="E655" s="6" t="s">
        <v>1142</v>
      </c>
      <c r="F655" s="5">
        <v>-0.10377274554365259</v>
      </c>
      <c r="G655" s="5">
        <v>0.91266199999999997</v>
      </c>
      <c r="H655" s="5">
        <v>1.033643836498779</v>
      </c>
      <c r="I655" s="4" t="s">
        <v>1141</v>
      </c>
      <c r="J655" s="4" t="s">
        <v>1140</v>
      </c>
    </row>
    <row r="656" spans="1:10" hidden="1">
      <c r="A656" s="6" t="s">
        <v>8</v>
      </c>
      <c r="B656" s="6">
        <v>354</v>
      </c>
      <c r="C656" s="6" t="s">
        <v>27</v>
      </c>
      <c r="D656" s="6" t="s">
        <v>26</v>
      </c>
      <c r="E656" s="6" t="s">
        <v>1137</v>
      </c>
      <c r="F656" s="5">
        <v>-0.1027861101548545</v>
      </c>
      <c r="G656" s="5">
        <v>0.87940599999999991</v>
      </c>
      <c r="H656" s="5">
        <v>1.0196370501929191</v>
      </c>
      <c r="I656" s="4" t="s">
        <v>1136</v>
      </c>
      <c r="J656" s="4" t="s">
        <v>533</v>
      </c>
    </row>
    <row r="657" spans="1:10" hidden="1">
      <c r="A657" s="6" t="s">
        <v>8</v>
      </c>
      <c r="B657" s="6">
        <v>405</v>
      </c>
      <c r="C657" s="6" t="s">
        <v>27</v>
      </c>
      <c r="D657" s="6" t="s">
        <v>26</v>
      </c>
      <c r="E657" s="6" t="s">
        <v>1286</v>
      </c>
      <c r="F657" s="5">
        <v>-0.1017731447629754</v>
      </c>
      <c r="G657" s="5">
        <v>0.91183700000000001</v>
      </c>
      <c r="H657" s="5">
        <v>1.0127086460260031</v>
      </c>
      <c r="I657" s="4" t="s">
        <v>1285</v>
      </c>
      <c r="J657" s="4" t="s">
        <v>243</v>
      </c>
    </row>
    <row r="658" spans="1:10" hidden="1">
      <c r="A658" s="6" t="s">
        <v>8</v>
      </c>
      <c r="B658" s="6">
        <v>103</v>
      </c>
      <c r="C658" s="6" t="s">
        <v>27</v>
      </c>
      <c r="D658" s="6" t="s">
        <v>26</v>
      </c>
      <c r="E658" s="6" t="s">
        <v>129</v>
      </c>
      <c r="F658" s="5">
        <v>-0.1012810084878549</v>
      </c>
      <c r="G658" s="5">
        <v>1.0818099999999999</v>
      </c>
      <c r="H658" s="5">
        <v>1.077003090397924</v>
      </c>
      <c r="I658" s="4" t="s">
        <v>128</v>
      </c>
      <c r="J658" s="4" t="s">
        <v>127</v>
      </c>
    </row>
    <row r="659" spans="1:10" hidden="1">
      <c r="A659" s="6" t="s">
        <v>8</v>
      </c>
      <c r="B659" s="6">
        <v>3</v>
      </c>
      <c r="C659" s="6" t="s">
        <v>99</v>
      </c>
      <c r="D659" s="6" t="s">
        <v>111</v>
      </c>
      <c r="E659" s="6" t="s">
        <v>564</v>
      </c>
      <c r="F659" s="5">
        <v>0.10103186922127159</v>
      </c>
      <c r="G659" s="5">
        <v>1.6728419999999991</v>
      </c>
      <c r="H659" s="5">
        <v>1.3389159913783919</v>
      </c>
      <c r="I659" s="4" t="s">
        <v>563</v>
      </c>
      <c r="J659" s="4" t="s">
        <v>108</v>
      </c>
    </row>
    <row r="660" spans="1:10" hidden="1">
      <c r="A660" s="6" t="s">
        <v>8</v>
      </c>
      <c r="B660" s="6">
        <v>944</v>
      </c>
      <c r="C660" s="6" t="s">
        <v>32</v>
      </c>
      <c r="D660" s="6" t="s">
        <v>31</v>
      </c>
      <c r="E660" s="6" t="s">
        <v>255</v>
      </c>
      <c r="F660" s="5">
        <v>-9.9260108021219581E-2</v>
      </c>
      <c r="G660" s="5">
        <v>0.88563799999999993</v>
      </c>
      <c r="H660" s="5">
        <v>1.063155930404666</v>
      </c>
      <c r="I660" s="4" t="s">
        <v>254</v>
      </c>
      <c r="J660" s="4" t="s">
        <v>33</v>
      </c>
    </row>
    <row r="661" spans="1:10" hidden="1">
      <c r="A661" s="6" t="s">
        <v>8</v>
      </c>
      <c r="B661" s="6">
        <v>509</v>
      </c>
      <c r="C661" s="6" t="s">
        <v>27</v>
      </c>
      <c r="D661" s="6" t="s">
        <v>26</v>
      </c>
      <c r="E661" s="6" t="s">
        <v>549</v>
      </c>
      <c r="F661" s="5">
        <v>-9.8168294484681007E-2</v>
      </c>
      <c r="G661" s="5">
        <v>0.79146099999999997</v>
      </c>
      <c r="H661" s="5">
        <v>1.0304106364433809</v>
      </c>
      <c r="I661" s="4" t="s">
        <v>548</v>
      </c>
      <c r="J661" s="4" t="s">
        <v>547</v>
      </c>
    </row>
    <row r="662" spans="1:10" hidden="1">
      <c r="A662" s="6" t="s">
        <v>8</v>
      </c>
      <c r="B662" s="6">
        <v>190</v>
      </c>
      <c r="C662" s="6" t="s">
        <v>27</v>
      </c>
      <c r="D662" s="6" t="s">
        <v>26</v>
      </c>
      <c r="E662" s="6" t="s">
        <v>859</v>
      </c>
      <c r="F662" s="5">
        <v>-9.7205780231883671E-2</v>
      </c>
      <c r="G662" s="5">
        <v>0.58124900000000002</v>
      </c>
      <c r="H662" s="5">
        <v>1.03754444228659</v>
      </c>
      <c r="I662" s="4" t="s">
        <v>858</v>
      </c>
      <c r="J662" s="4" t="s">
        <v>857</v>
      </c>
    </row>
    <row r="663" spans="1:10" hidden="1">
      <c r="A663" s="6" t="s">
        <v>8</v>
      </c>
      <c r="B663" s="6">
        <v>268</v>
      </c>
      <c r="C663" s="6" t="s">
        <v>27</v>
      </c>
      <c r="D663" s="6" t="s">
        <v>26</v>
      </c>
      <c r="E663" s="6" t="s">
        <v>1021</v>
      </c>
      <c r="F663" s="5">
        <v>-9.6111244327432843E-2</v>
      </c>
      <c r="G663" s="5">
        <v>1.307812</v>
      </c>
      <c r="H663" s="5">
        <v>1.1036985269630171</v>
      </c>
      <c r="I663" s="4" t="s">
        <v>1020</v>
      </c>
      <c r="J663" s="4" t="s">
        <v>1019</v>
      </c>
    </row>
    <row r="664" spans="1:10" hidden="1">
      <c r="A664" s="6" t="s">
        <v>8</v>
      </c>
      <c r="B664" s="6">
        <v>38</v>
      </c>
      <c r="C664" s="6" t="s">
        <v>381</v>
      </c>
      <c r="D664" s="6" t="s">
        <v>26</v>
      </c>
      <c r="E664" s="6" t="s">
        <v>350</v>
      </c>
      <c r="F664" s="5">
        <v>9.5535348514926302E-2</v>
      </c>
      <c r="G664" s="5">
        <v>0.88981900000000003</v>
      </c>
      <c r="H664" s="5">
        <v>1.080767553711256</v>
      </c>
      <c r="I664" s="4" t="s">
        <v>349</v>
      </c>
      <c r="J664" s="4" t="s">
        <v>235</v>
      </c>
    </row>
    <row r="665" spans="1:10" hidden="1">
      <c r="A665" s="6" t="s">
        <v>8</v>
      </c>
      <c r="B665" s="6">
        <v>515</v>
      </c>
      <c r="C665" s="6" t="s">
        <v>27</v>
      </c>
      <c r="D665" s="6" t="s">
        <v>26</v>
      </c>
      <c r="E665" s="6" t="s">
        <v>361</v>
      </c>
      <c r="F665" s="5">
        <v>-9.4913713365675403E-2</v>
      </c>
      <c r="G665" s="5">
        <v>0.88107800000000003</v>
      </c>
      <c r="H665" s="5">
        <v>1.0588115348791209</v>
      </c>
      <c r="I665" s="4" t="s">
        <v>360</v>
      </c>
      <c r="J665" s="4" t="s">
        <v>359</v>
      </c>
    </row>
    <row r="666" spans="1:10" hidden="1">
      <c r="A666" s="6" t="s">
        <v>8</v>
      </c>
      <c r="B666" s="6">
        <v>360</v>
      </c>
      <c r="C666" s="6" t="s">
        <v>27</v>
      </c>
      <c r="D666" s="6" t="s">
        <v>26</v>
      </c>
      <c r="E666" s="6" t="s">
        <v>174</v>
      </c>
      <c r="F666" s="5">
        <v>-9.4217046843908497E-2</v>
      </c>
      <c r="G666" s="5">
        <v>0.74510299999999996</v>
      </c>
      <c r="H666" s="5">
        <v>1.1949740265285109</v>
      </c>
      <c r="I666" s="4" t="s">
        <v>173</v>
      </c>
      <c r="J666" s="4" t="s">
        <v>172</v>
      </c>
    </row>
    <row r="667" spans="1:10" hidden="1">
      <c r="A667" s="6" t="s">
        <v>8</v>
      </c>
      <c r="B667" s="6">
        <v>191</v>
      </c>
      <c r="C667" s="6" t="s">
        <v>27</v>
      </c>
      <c r="D667" s="6" t="s">
        <v>26</v>
      </c>
      <c r="E667" s="6" t="s">
        <v>861</v>
      </c>
      <c r="F667" s="5">
        <v>-9.421652053173353E-2</v>
      </c>
      <c r="G667" s="5">
        <v>0.47400500000000001</v>
      </c>
      <c r="H667" s="5">
        <v>1.0264265930375569</v>
      </c>
      <c r="I667" s="4" t="s">
        <v>860</v>
      </c>
      <c r="J667" s="4" t="s">
        <v>857</v>
      </c>
    </row>
    <row r="668" spans="1:10" hidden="1">
      <c r="A668" s="6" t="s">
        <v>8</v>
      </c>
      <c r="B668" s="6">
        <v>813</v>
      </c>
      <c r="C668" s="6" t="s">
        <v>32</v>
      </c>
      <c r="D668" s="6" t="s">
        <v>31</v>
      </c>
      <c r="E668" s="6" t="s">
        <v>738</v>
      </c>
      <c r="F668" s="5">
        <v>-9.2122232217267008E-2</v>
      </c>
      <c r="G668" s="5">
        <v>0.66220600000000007</v>
      </c>
      <c r="H668" s="5">
        <v>1.0192718864711741</v>
      </c>
      <c r="I668" s="4" t="s">
        <v>737</v>
      </c>
      <c r="J668" s="4" t="s">
        <v>720</v>
      </c>
    </row>
    <row r="669" spans="1:10" hidden="1">
      <c r="A669" s="6" t="s">
        <v>8</v>
      </c>
      <c r="B669" s="6">
        <v>934</v>
      </c>
      <c r="C669" s="6" t="s">
        <v>32</v>
      </c>
      <c r="D669" s="6" t="s">
        <v>31</v>
      </c>
      <c r="E669" s="6" t="s">
        <v>423</v>
      </c>
      <c r="F669" s="5">
        <v>9.0537048644027077E-2</v>
      </c>
      <c r="G669" s="5">
        <v>1.4495089999999999</v>
      </c>
      <c r="H669" s="5">
        <v>1.0253771154485101</v>
      </c>
      <c r="I669" s="4" t="s">
        <v>422</v>
      </c>
      <c r="J669" s="4" t="s">
        <v>92</v>
      </c>
    </row>
    <row r="670" spans="1:10" hidden="1">
      <c r="A670" s="6" t="s">
        <v>8</v>
      </c>
      <c r="B670" s="6">
        <v>809</v>
      </c>
      <c r="C670" s="6" t="s">
        <v>32</v>
      </c>
      <c r="D670" s="6" t="s">
        <v>31</v>
      </c>
      <c r="E670" s="6" t="s">
        <v>181</v>
      </c>
      <c r="F670" s="5">
        <v>8.8998900281054547E-2</v>
      </c>
      <c r="G670" s="5">
        <v>1.433235</v>
      </c>
      <c r="H670" s="5">
        <v>1.0320072522861261</v>
      </c>
      <c r="I670" s="4" t="s">
        <v>180</v>
      </c>
      <c r="J670" s="4" t="s">
        <v>33</v>
      </c>
    </row>
    <row r="671" spans="1:10" hidden="1">
      <c r="A671" s="6" t="s">
        <v>8</v>
      </c>
      <c r="B671" s="6">
        <v>708</v>
      </c>
      <c r="C671" s="6" t="s">
        <v>78</v>
      </c>
      <c r="D671" s="6" t="s">
        <v>77</v>
      </c>
      <c r="E671" s="6" t="s">
        <v>1009</v>
      </c>
      <c r="F671" s="5">
        <v>-8.8074462604384118E-2</v>
      </c>
      <c r="G671" s="5">
        <v>0.31701000000000001</v>
      </c>
      <c r="H671" s="5">
        <v>1.1340079819391009</v>
      </c>
      <c r="I671" s="4" t="s">
        <v>1008</v>
      </c>
      <c r="J671" s="4" t="s">
        <v>74</v>
      </c>
    </row>
    <row r="672" spans="1:10" hidden="1">
      <c r="A672" s="6" t="s">
        <v>8</v>
      </c>
      <c r="B672" s="6">
        <v>659</v>
      </c>
      <c r="C672" s="6" t="s">
        <v>27</v>
      </c>
      <c r="D672" s="6" t="s">
        <v>26</v>
      </c>
      <c r="E672" s="6" t="s">
        <v>1007</v>
      </c>
      <c r="F672" s="5">
        <v>-8.6495098895370159E-2</v>
      </c>
      <c r="G672" s="5">
        <v>0.98912599999999995</v>
      </c>
      <c r="H672" s="5">
        <v>1.0401099422186271</v>
      </c>
      <c r="I672" s="4" t="s">
        <v>1006</v>
      </c>
      <c r="J672" s="4" t="s">
        <v>86</v>
      </c>
    </row>
    <row r="673" spans="1:10" hidden="1">
      <c r="A673" s="6" t="s">
        <v>8</v>
      </c>
      <c r="B673" s="6">
        <v>107</v>
      </c>
      <c r="C673" s="6" t="s">
        <v>27</v>
      </c>
      <c r="D673" s="6" t="s">
        <v>26</v>
      </c>
      <c r="E673" s="6" t="s">
        <v>1284</v>
      </c>
      <c r="F673" s="5">
        <v>8.6262361708409771E-2</v>
      </c>
      <c r="G673" s="5">
        <v>1.361051</v>
      </c>
      <c r="H673" s="5">
        <v>1.0381678718724561</v>
      </c>
      <c r="I673" s="4" t="s">
        <v>1283</v>
      </c>
      <c r="J673" s="4" t="s">
        <v>849</v>
      </c>
    </row>
    <row r="674" spans="1:10" hidden="1">
      <c r="A674" s="6" t="s">
        <v>8</v>
      </c>
      <c r="B674" s="6">
        <v>894</v>
      </c>
      <c r="C674" s="6" t="s">
        <v>32</v>
      </c>
      <c r="D674" s="6" t="s">
        <v>31</v>
      </c>
      <c r="E674" s="6" t="s">
        <v>792</v>
      </c>
      <c r="F674" s="5">
        <v>-8.570064023058592E-2</v>
      </c>
      <c r="G674" s="5">
        <v>0.92900000000000005</v>
      </c>
      <c r="H674" s="5">
        <v>1.0373326086860151</v>
      </c>
      <c r="I674" s="4" t="s">
        <v>791</v>
      </c>
      <c r="J674" s="4" t="s">
        <v>692</v>
      </c>
    </row>
    <row r="675" spans="1:10" hidden="1">
      <c r="A675" s="6" t="s">
        <v>8</v>
      </c>
      <c r="B675" s="6">
        <v>983</v>
      </c>
      <c r="C675" s="6" t="s">
        <v>32</v>
      </c>
      <c r="D675" s="6" t="s">
        <v>31</v>
      </c>
      <c r="E675" s="6" t="s">
        <v>1050</v>
      </c>
      <c r="F675" s="5">
        <v>-8.5687201067602289E-2</v>
      </c>
      <c r="G675" s="5">
        <v>0.77276400000000001</v>
      </c>
      <c r="H675" s="5">
        <v>1.074290503211228</v>
      </c>
      <c r="I675" s="4" t="s">
        <v>1049</v>
      </c>
      <c r="J675" s="4" t="s">
        <v>1048</v>
      </c>
    </row>
    <row r="676" spans="1:10" hidden="1">
      <c r="A676" s="6" t="s">
        <v>8</v>
      </c>
      <c r="B676" s="6">
        <v>497</v>
      </c>
      <c r="C676" s="6" t="s">
        <v>27</v>
      </c>
      <c r="D676" s="6" t="s">
        <v>26</v>
      </c>
      <c r="E676" s="6" t="s">
        <v>713</v>
      </c>
      <c r="F676" s="5">
        <v>-8.3136395456035725E-2</v>
      </c>
      <c r="G676" s="5">
        <v>0.98965000000000003</v>
      </c>
      <c r="H676" s="5">
        <v>1.0704455061418441</v>
      </c>
      <c r="I676" s="4" t="s">
        <v>712</v>
      </c>
      <c r="J676" s="4" t="s">
        <v>86</v>
      </c>
    </row>
    <row r="677" spans="1:10" hidden="1">
      <c r="A677" s="6" t="s">
        <v>8</v>
      </c>
      <c r="B677" s="6">
        <v>195</v>
      </c>
      <c r="C677" s="6" t="s">
        <v>27</v>
      </c>
      <c r="D677" s="6" t="s">
        <v>26</v>
      </c>
      <c r="E677" s="6" t="s">
        <v>350</v>
      </c>
      <c r="F677" s="5">
        <v>8.1909880459979142E-2</v>
      </c>
      <c r="G677" s="5">
        <v>1.015833</v>
      </c>
      <c r="H677" s="5">
        <v>1.122135265449693</v>
      </c>
      <c r="I677" s="4" t="s">
        <v>349</v>
      </c>
      <c r="J677" s="4" t="s">
        <v>235</v>
      </c>
    </row>
    <row r="678" spans="1:10" hidden="1">
      <c r="A678" s="6" t="s">
        <v>8</v>
      </c>
      <c r="B678" s="6">
        <v>1002</v>
      </c>
      <c r="C678" s="6" t="s">
        <v>32</v>
      </c>
      <c r="D678" s="6" t="s">
        <v>31</v>
      </c>
      <c r="E678" s="6" t="s">
        <v>224</v>
      </c>
      <c r="F678" s="5">
        <v>8.1781397659273378E-2</v>
      </c>
      <c r="G678" s="5">
        <v>1.364547</v>
      </c>
      <c r="H678" s="5">
        <v>1.0172304642237739</v>
      </c>
      <c r="I678" s="4" t="s">
        <v>223</v>
      </c>
      <c r="J678" s="4" t="s">
        <v>147</v>
      </c>
    </row>
    <row r="679" spans="1:10" hidden="1">
      <c r="A679" s="6" t="s">
        <v>8</v>
      </c>
      <c r="B679" s="6">
        <v>223</v>
      </c>
      <c r="C679" s="6" t="s">
        <v>27</v>
      </c>
      <c r="D679" s="6" t="s">
        <v>26</v>
      </c>
      <c r="E679" s="6" t="s">
        <v>176</v>
      </c>
      <c r="F679" s="5">
        <v>8.1250135494739986E-2</v>
      </c>
      <c r="G679" s="5">
        <v>1.003962</v>
      </c>
      <c r="H679" s="5">
        <v>1.0071870341277329</v>
      </c>
      <c r="I679" s="4" t="s">
        <v>175</v>
      </c>
      <c r="J679" s="4" t="s">
        <v>65</v>
      </c>
    </row>
    <row r="680" spans="1:10" hidden="1">
      <c r="A680" s="6" t="s">
        <v>8</v>
      </c>
      <c r="B680" s="6">
        <v>966</v>
      </c>
      <c r="C680" s="6" t="s">
        <v>32</v>
      </c>
      <c r="D680" s="6" t="s">
        <v>31</v>
      </c>
      <c r="E680" s="6" t="s">
        <v>228</v>
      </c>
      <c r="F680" s="5">
        <v>7.9742419294468209E-2</v>
      </c>
      <c r="G680" s="5">
        <v>1.4798169999999999</v>
      </c>
      <c r="H680" s="5">
        <v>1.0804314441252281</v>
      </c>
      <c r="I680" s="4" t="s">
        <v>227</v>
      </c>
      <c r="J680" s="4" t="s">
        <v>218</v>
      </c>
    </row>
    <row r="681" spans="1:10" hidden="1">
      <c r="A681" s="6" t="s">
        <v>8</v>
      </c>
      <c r="B681" s="6">
        <v>622</v>
      </c>
      <c r="C681" s="6" t="s">
        <v>27</v>
      </c>
      <c r="D681" s="6" t="s">
        <v>26</v>
      </c>
      <c r="E681" s="6" t="s">
        <v>562</v>
      </c>
      <c r="F681" s="5">
        <v>-7.7901030764301313E-2</v>
      </c>
      <c r="G681" s="5">
        <v>0.387986</v>
      </c>
      <c r="H681" s="5">
        <v>1.413209811205477</v>
      </c>
      <c r="I681" s="4" t="s">
        <v>561</v>
      </c>
      <c r="J681" s="4" t="s">
        <v>560</v>
      </c>
    </row>
    <row r="682" spans="1:10" hidden="1">
      <c r="A682" s="6" t="s">
        <v>8</v>
      </c>
      <c r="B682" s="6">
        <v>175</v>
      </c>
      <c r="C682" s="6" t="s">
        <v>27</v>
      </c>
      <c r="D682" s="6" t="s">
        <v>26</v>
      </c>
      <c r="E682" s="6" t="s">
        <v>171</v>
      </c>
      <c r="F682" s="5">
        <v>-7.7345509026041481E-2</v>
      </c>
      <c r="G682" s="5">
        <v>0.61849500000000002</v>
      </c>
      <c r="H682" s="5">
        <v>1.1553647693232221</v>
      </c>
      <c r="I682" s="4" t="s">
        <v>170</v>
      </c>
      <c r="J682" s="4" t="s">
        <v>62</v>
      </c>
    </row>
    <row r="683" spans="1:10" hidden="1">
      <c r="A683" s="6" t="s">
        <v>8</v>
      </c>
      <c r="B683" s="6">
        <v>174</v>
      </c>
      <c r="C683" s="6" t="s">
        <v>27</v>
      </c>
      <c r="D683" s="6" t="s">
        <v>26</v>
      </c>
      <c r="E683" s="6" t="s">
        <v>649</v>
      </c>
      <c r="F683" s="5">
        <v>-7.6352890813660007E-2</v>
      </c>
      <c r="G683" s="5">
        <v>0.576708</v>
      </c>
      <c r="H683" s="5">
        <v>1.068908100111815</v>
      </c>
      <c r="I683" s="4" t="s">
        <v>648</v>
      </c>
      <c r="J683" s="4" t="s">
        <v>62</v>
      </c>
    </row>
    <row r="684" spans="1:10" hidden="1">
      <c r="A684" s="6" t="s">
        <v>8</v>
      </c>
      <c r="B684" s="6">
        <v>884</v>
      </c>
      <c r="C684" s="6" t="s">
        <v>32</v>
      </c>
      <c r="D684" s="6" t="s">
        <v>31</v>
      </c>
      <c r="E684" s="6" t="s">
        <v>253</v>
      </c>
      <c r="F684" s="5">
        <v>7.5824708834446031E-2</v>
      </c>
      <c r="G684" s="5">
        <v>1.5923050000000001</v>
      </c>
      <c r="H684" s="5">
        <v>1.044284897189063</v>
      </c>
      <c r="I684" s="4" t="s">
        <v>252</v>
      </c>
      <c r="J684" s="4" t="s">
        <v>218</v>
      </c>
    </row>
    <row r="685" spans="1:10" hidden="1">
      <c r="A685" s="6" t="s">
        <v>8</v>
      </c>
      <c r="B685" s="6">
        <v>233</v>
      </c>
      <c r="C685" s="6" t="s">
        <v>27</v>
      </c>
      <c r="D685" s="6" t="s">
        <v>26</v>
      </c>
      <c r="E685" s="6" t="s">
        <v>1206</v>
      </c>
      <c r="F685" s="5">
        <v>-7.5193066554448407E-2</v>
      </c>
      <c r="G685" s="5">
        <v>1.0933580000000001</v>
      </c>
      <c r="H685" s="5">
        <v>1.0298577815314309</v>
      </c>
      <c r="I685" s="4" t="s">
        <v>1205</v>
      </c>
      <c r="J685" s="4" t="s">
        <v>989</v>
      </c>
    </row>
    <row r="686" spans="1:10" hidden="1">
      <c r="A686" s="6" t="s">
        <v>8</v>
      </c>
      <c r="B686" s="6">
        <v>786</v>
      </c>
      <c r="C686" s="6" t="s">
        <v>32</v>
      </c>
      <c r="D686" s="6" t="s">
        <v>31</v>
      </c>
      <c r="E686" s="6" t="s">
        <v>608</v>
      </c>
      <c r="F686" s="5">
        <v>-7.3773383410308424E-2</v>
      </c>
      <c r="G686" s="5">
        <v>0.625529</v>
      </c>
      <c r="H686" s="5">
        <v>1.040342789938302</v>
      </c>
      <c r="I686" s="4" t="s">
        <v>607</v>
      </c>
      <c r="J686" s="4" t="s">
        <v>336</v>
      </c>
    </row>
    <row r="687" spans="1:10" hidden="1">
      <c r="A687" s="6" t="s">
        <v>8</v>
      </c>
      <c r="B687" s="6">
        <v>198</v>
      </c>
      <c r="C687" s="6" t="s">
        <v>27</v>
      </c>
      <c r="D687" s="6" t="s">
        <v>26</v>
      </c>
      <c r="E687" s="6" t="s">
        <v>396</v>
      </c>
      <c r="F687" s="5">
        <v>7.373799155267545E-2</v>
      </c>
      <c r="G687" s="5">
        <v>1.3219590000000001</v>
      </c>
      <c r="H687" s="5">
        <v>1.106600046943212</v>
      </c>
      <c r="I687" s="4" t="s">
        <v>395</v>
      </c>
      <c r="J687" s="4" t="s">
        <v>86</v>
      </c>
    </row>
    <row r="688" spans="1:10" hidden="1">
      <c r="A688" s="6" t="s">
        <v>8</v>
      </c>
      <c r="B688" s="6">
        <v>529</v>
      </c>
      <c r="C688" s="6" t="s">
        <v>27</v>
      </c>
      <c r="D688" s="6" t="s">
        <v>26</v>
      </c>
      <c r="E688" s="6" t="s">
        <v>1282</v>
      </c>
      <c r="F688" s="5">
        <v>-7.0238222128112343E-2</v>
      </c>
      <c r="G688" s="5">
        <v>0.73734200000000005</v>
      </c>
      <c r="H688" s="5">
        <v>1.0494033433359331</v>
      </c>
      <c r="I688" s="4" t="s">
        <v>1281</v>
      </c>
      <c r="J688" s="4" t="s">
        <v>765</v>
      </c>
    </row>
    <row r="689" spans="1:10" hidden="1">
      <c r="A689" s="6" t="s">
        <v>8</v>
      </c>
      <c r="B689" s="6">
        <v>787</v>
      </c>
      <c r="C689" s="6" t="s">
        <v>32</v>
      </c>
      <c r="D689" s="6" t="s">
        <v>31</v>
      </c>
      <c r="E689" s="6" t="s">
        <v>579</v>
      </c>
      <c r="F689" s="5">
        <v>-6.9615298260774214E-2</v>
      </c>
      <c r="G689" s="5">
        <v>0.912049</v>
      </c>
      <c r="H689" s="5">
        <v>1.0370010342624409</v>
      </c>
      <c r="I689" s="4" t="s">
        <v>578</v>
      </c>
      <c r="J689" s="4" t="s">
        <v>199</v>
      </c>
    </row>
    <row r="690" spans="1:10" hidden="1">
      <c r="A690" s="6" t="s">
        <v>8</v>
      </c>
      <c r="B690" s="6">
        <v>772</v>
      </c>
      <c r="C690" s="6" t="s">
        <v>32</v>
      </c>
      <c r="D690" s="6" t="s">
        <v>31</v>
      </c>
      <c r="E690" s="6" t="s">
        <v>435</v>
      </c>
      <c r="F690" s="5">
        <v>-6.9266083244777538E-2</v>
      </c>
      <c r="G690" s="5">
        <v>0.71820399999999995</v>
      </c>
      <c r="H690" s="5">
        <v>1.1097703715601239</v>
      </c>
      <c r="I690" s="4" t="s">
        <v>434</v>
      </c>
      <c r="J690" s="4" t="s">
        <v>316</v>
      </c>
    </row>
    <row r="691" spans="1:10" hidden="1">
      <c r="A691" s="6" t="s">
        <v>8</v>
      </c>
      <c r="B691" s="6">
        <v>977</v>
      </c>
      <c r="C691" s="6" t="s">
        <v>32</v>
      </c>
      <c r="D691" s="6" t="s">
        <v>31</v>
      </c>
      <c r="E691" s="6" t="s">
        <v>412</v>
      </c>
      <c r="F691" s="5">
        <v>6.9106885461697465E-2</v>
      </c>
      <c r="G691" s="5">
        <v>1.060457</v>
      </c>
      <c r="H691" s="5">
        <v>1.0438058275487281</v>
      </c>
      <c r="I691" s="4" t="s">
        <v>411</v>
      </c>
      <c r="J691" s="4" t="s">
        <v>144</v>
      </c>
    </row>
    <row r="692" spans="1:10" hidden="1">
      <c r="A692" s="6" t="s">
        <v>8</v>
      </c>
      <c r="B692" s="6">
        <v>486</v>
      </c>
      <c r="C692" s="6" t="s">
        <v>27</v>
      </c>
      <c r="D692" s="6" t="s">
        <v>26</v>
      </c>
      <c r="E692" s="6" t="s">
        <v>261</v>
      </c>
      <c r="F692" s="5">
        <v>-6.8627719241759186E-2</v>
      </c>
      <c r="G692" s="5">
        <v>0.92605800000000005</v>
      </c>
      <c r="H692" s="5">
        <v>1.086889689247946</v>
      </c>
      <c r="I692" s="4" t="s">
        <v>260</v>
      </c>
      <c r="J692" s="4" t="s">
        <v>259</v>
      </c>
    </row>
    <row r="693" spans="1:10" hidden="1">
      <c r="A693" s="6" t="s">
        <v>8</v>
      </c>
      <c r="B693" s="6">
        <v>353</v>
      </c>
      <c r="C693" s="6" t="s">
        <v>27</v>
      </c>
      <c r="D693" s="6" t="s">
        <v>26</v>
      </c>
      <c r="E693" s="6" t="s">
        <v>1109</v>
      </c>
      <c r="F693" s="5">
        <v>-6.8504376225769381E-2</v>
      </c>
      <c r="G693" s="5">
        <v>0.98791499999999999</v>
      </c>
      <c r="H693" s="5">
        <v>1.0252939812498989</v>
      </c>
      <c r="I693" s="4" t="s">
        <v>1108</v>
      </c>
      <c r="J693" s="4" t="s">
        <v>533</v>
      </c>
    </row>
    <row r="694" spans="1:10" hidden="1">
      <c r="A694" s="6" t="s">
        <v>8</v>
      </c>
      <c r="B694" s="6">
        <v>327</v>
      </c>
      <c r="C694" s="6" t="s">
        <v>27</v>
      </c>
      <c r="D694" s="6" t="s">
        <v>26</v>
      </c>
      <c r="E694" s="6" t="s">
        <v>761</v>
      </c>
      <c r="F694" s="5">
        <v>-6.845463200353287E-2</v>
      </c>
      <c r="G694" s="5">
        <v>0.85632600000000003</v>
      </c>
      <c r="H694" s="5">
        <v>1.1206061532707039</v>
      </c>
      <c r="I694" s="4" t="s">
        <v>760</v>
      </c>
      <c r="J694" s="4" t="s">
        <v>45</v>
      </c>
    </row>
    <row r="695" spans="1:10" hidden="1">
      <c r="A695" s="6" t="s">
        <v>8</v>
      </c>
      <c r="B695" s="6">
        <v>322</v>
      </c>
      <c r="C695" s="6" t="s">
        <v>27</v>
      </c>
      <c r="D695" s="6" t="s">
        <v>26</v>
      </c>
      <c r="E695" s="6" t="s">
        <v>278</v>
      </c>
      <c r="F695" s="5">
        <v>-6.6406396233027756E-2</v>
      </c>
      <c r="G695" s="5">
        <v>0.8931</v>
      </c>
      <c r="H695" s="5">
        <v>1.0319064273655429</v>
      </c>
      <c r="I695" s="4" t="s">
        <v>277</v>
      </c>
      <c r="J695" s="4" t="s">
        <v>276</v>
      </c>
    </row>
    <row r="696" spans="1:10" hidden="1">
      <c r="A696" s="6" t="s">
        <v>8</v>
      </c>
      <c r="B696" s="6">
        <v>105</v>
      </c>
      <c r="C696" s="6" t="s">
        <v>27</v>
      </c>
      <c r="D696" s="6" t="s">
        <v>26</v>
      </c>
      <c r="E696" s="6" t="s">
        <v>1255</v>
      </c>
      <c r="F696" s="5">
        <v>-6.5835450311851271E-2</v>
      </c>
      <c r="G696" s="5">
        <v>0.772725</v>
      </c>
      <c r="H696" s="5">
        <v>1.076072817569548</v>
      </c>
      <c r="I696" s="4" t="s">
        <v>1254</v>
      </c>
      <c r="J696" s="4" t="s">
        <v>127</v>
      </c>
    </row>
    <row r="697" spans="1:10" hidden="1">
      <c r="A697" s="6" t="s">
        <v>8</v>
      </c>
      <c r="B697" s="6">
        <v>628</v>
      </c>
      <c r="C697" s="6" t="s">
        <v>27</v>
      </c>
      <c r="D697" s="6" t="s">
        <v>26</v>
      </c>
      <c r="E697" s="6" t="s">
        <v>1280</v>
      </c>
      <c r="F697" s="5">
        <v>-6.5279555326261895E-2</v>
      </c>
      <c r="G697" s="5">
        <v>0.67821300000000007</v>
      </c>
      <c r="H697" s="5">
        <v>1.024766510447745</v>
      </c>
      <c r="I697" s="4" t="s">
        <v>1279</v>
      </c>
      <c r="J697" s="4" t="s">
        <v>1222</v>
      </c>
    </row>
    <row r="698" spans="1:10" hidden="1">
      <c r="A698" s="6" t="s">
        <v>8</v>
      </c>
      <c r="B698" s="6">
        <v>881</v>
      </c>
      <c r="C698" s="6" t="s">
        <v>32</v>
      </c>
      <c r="D698" s="6" t="s">
        <v>31</v>
      </c>
      <c r="E698" s="6" t="s">
        <v>273</v>
      </c>
      <c r="F698" s="5">
        <v>-6.5263645421088187E-2</v>
      </c>
      <c r="G698" s="5">
        <v>0.83130000000000004</v>
      </c>
      <c r="H698" s="5">
        <v>1.0658503799472261</v>
      </c>
      <c r="I698" s="4" t="s">
        <v>272</v>
      </c>
      <c r="J698" s="4" t="s">
        <v>199</v>
      </c>
    </row>
    <row r="699" spans="1:10" hidden="1">
      <c r="A699" s="6" t="s">
        <v>8</v>
      </c>
      <c r="B699" s="6">
        <v>161</v>
      </c>
      <c r="C699" s="6" t="s">
        <v>27</v>
      </c>
      <c r="D699" s="6" t="s">
        <v>26</v>
      </c>
      <c r="E699" s="6" t="s">
        <v>392</v>
      </c>
      <c r="F699" s="5">
        <v>-6.3990406889111104E-2</v>
      </c>
      <c r="G699" s="5">
        <v>0.51827600000000007</v>
      </c>
      <c r="H699" s="5">
        <v>1.047723260515288</v>
      </c>
      <c r="I699" s="4" t="s">
        <v>391</v>
      </c>
      <c r="J699" s="4" t="s">
        <v>235</v>
      </c>
    </row>
    <row r="700" spans="1:10" hidden="1">
      <c r="A700" s="6" t="s">
        <v>8</v>
      </c>
      <c r="B700" s="6">
        <v>871</v>
      </c>
      <c r="C700" s="6" t="s">
        <v>32</v>
      </c>
      <c r="D700" s="6" t="s">
        <v>31</v>
      </c>
      <c r="E700" s="6" t="s">
        <v>323</v>
      </c>
      <c r="F700" s="5">
        <v>6.3237734023346023E-2</v>
      </c>
      <c r="G700" s="5">
        <v>1.2987139999999999</v>
      </c>
      <c r="H700" s="5">
        <v>1.07372294552795</v>
      </c>
      <c r="I700" s="4" t="s">
        <v>322</v>
      </c>
      <c r="J700" s="4" t="s">
        <v>321</v>
      </c>
    </row>
    <row r="701" spans="1:10" hidden="1">
      <c r="A701" s="6" t="s">
        <v>8</v>
      </c>
      <c r="B701" s="6">
        <v>470</v>
      </c>
      <c r="C701" s="6" t="s">
        <v>27</v>
      </c>
      <c r="D701" s="6" t="s">
        <v>26</v>
      </c>
      <c r="E701" s="6" t="s">
        <v>815</v>
      </c>
      <c r="F701" s="5">
        <v>-6.2881262674120586E-2</v>
      </c>
      <c r="G701" s="5">
        <v>1.271104</v>
      </c>
      <c r="H701" s="5">
        <v>1.0594181415266879</v>
      </c>
      <c r="I701" s="4" t="s">
        <v>814</v>
      </c>
      <c r="J701" s="4" t="s">
        <v>813</v>
      </c>
    </row>
    <row r="702" spans="1:10" hidden="1">
      <c r="A702" s="6" t="s">
        <v>8</v>
      </c>
      <c r="B702" s="6">
        <v>178</v>
      </c>
      <c r="C702" s="6" t="s">
        <v>27</v>
      </c>
      <c r="D702" s="6" t="s">
        <v>26</v>
      </c>
      <c r="E702" s="6" t="s">
        <v>485</v>
      </c>
      <c r="F702" s="5">
        <v>-6.2319340482851808E-2</v>
      </c>
      <c r="G702" s="5">
        <v>0.48482599999999998</v>
      </c>
      <c r="H702" s="5">
        <v>1.043245528980846</v>
      </c>
      <c r="I702" s="4" t="s">
        <v>484</v>
      </c>
      <c r="J702" s="4" t="s">
        <v>62</v>
      </c>
    </row>
    <row r="703" spans="1:10" hidden="1">
      <c r="A703" s="6" t="s">
        <v>8</v>
      </c>
      <c r="B703" s="6">
        <v>732</v>
      </c>
      <c r="C703" s="6" t="s">
        <v>32</v>
      </c>
      <c r="D703" s="6" t="s">
        <v>31</v>
      </c>
      <c r="E703" s="6" t="s">
        <v>201</v>
      </c>
      <c r="F703" s="5">
        <v>-6.1662873691639912E-2</v>
      </c>
      <c r="G703" s="5">
        <v>0.90643099999999999</v>
      </c>
      <c r="H703" s="5">
        <v>1.110576446306561</v>
      </c>
      <c r="I703" s="4" t="s">
        <v>200</v>
      </c>
      <c r="J703" s="4" t="s">
        <v>199</v>
      </c>
    </row>
    <row r="704" spans="1:10" hidden="1">
      <c r="A704" s="6" t="s">
        <v>8</v>
      </c>
      <c r="B704" s="6">
        <v>929</v>
      </c>
      <c r="C704" s="6" t="s">
        <v>32</v>
      </c>
      <c r="D704" s="6" t="s">
        <v>31</v>
      </c>
      <c r="E704" s="6" t="s">
        <v>371</v>
      </c>
      <c r="F704" s="5">
        <v>6.0274628032763809E-2</v>
      </c>
      <c r="G704" s="5">
        <v>1.274537</v>
      </c>
      <c r="H704" s="5">
        <v>1.087235033865833</v>
      </c>
      <c r="I704" s="4" t="s">
        <v>370</v>
      </c>
      <c r="J704" s="4" t="s">
        <v>209</v>
      </c>
    </row>
    <row r="705" spans="1:10" hidden="1">
      <c r="A705" s="6" t="s">
        <v>8</v>
      </c>
      <c r="B705" s="6">
        <v>533</v>
      </c>
      <c r="C705" s="6" t="s">
        <v>27</v>
      </c>
      <c r="D705" s="6" t="s">
        <v>26</v>
      </c>
      <c r="E705" s="6" t="s">
        <v>1097</v>
      </c>
      <c r="F705" s="5">
        <v>-5.9609305318281618E-2</v>
      </c>
      <c r="G705" s="5">
        <v>0.88137500000000002</v>
      </c>
      <c r="H705" s="5">
        <v>1.047804438717177</v>
      </c>
      <c r="I705" s="4" t="s">
        <v>1096</v>
      </c>
      <c r="J705" s="4" t="s">
        <v>45</v>
      </c>
    </row>
    <row r="706" spans="1:10" hidden="1">
      <c r="A706" s="6" t="s">
        <v>8</v>
      </c>
      <c r="B706" s="6">
        <v>368</v>
      </c>
      <c r="C706" s="6" t="s">
        <v>27</v>
      </c>
      <c r="D706" s="6" t="s">
        <v>26</v>
      </c>
      <c r="E706" s="6" t="s">
        <v>240</v>
      </c>
      <c r="F706" s="5">
        <v>-5.70169250425617E-2</v>
      </c>
      <c r="G706" s="5">
        <v>0.80416899999999991</v>
      </c>
      <c r="H706" s="5">
        <v>1.0919025189071949</v>
      </c>
      <c r="I706" s="4" t="s">
        <v>239</v>
      </c>
      <c r="J706" s="4" t="s">
        <v>238</v>
      </c>
    </row>
    <row r="707" spans="1:10" hidden="1">
      <c r="A707" s="6" t="s">
        <v>8</v>
      </c>
      <c r="B707" s="6">
        <v>947</v>
      </c>
      <c r="C707" s="6" t="s">
        <v>32</v>
      </c>
      <c r="D707" s="6" t="s">
        <v>31</v>
      </c>
      <c r="E707" s="6" t="s">
        <v>220</v>
      </c>
      <c r="F707" s="5">
        <v>5.6345040461994698E-2</v>
      </c>
      <c r="G707" s="5">
        <v>1.510815</v>
      </c>
      <c r="H707" s="5">
        <v>1.0914159001081241</v>
      </c>
      <c r="I707" s="4" t="s">
        <v>219</v>
      </c>
      <c r="J707" s="4" t="s">
        <v>218</v>
      </c>
    </row>
    <row r="708" spans="1:10" hidden="1">
      <c r="A708" s="6" t="s">
        <v>8</v>
      </c>
      <c r="B708" s="6">
        <v>523</v>
      </c>
      <c r="C708" s="6" t="s">
        <v>27</v>
      </c>
      <c r="D708" s="6" t="s">
        <v>26</v>
      </c>
      <c r="E708" s="6" t="s">
        <v>213</v>
      </c>
      <c r="F708" s="5">
        <v>-5.4228779034065727E-2</v>
      </c>
      <c r="G708" s="5">
        <v>0.99733000000000005</v>
      </c>
      <c r="H708" s="5">
        <v>1.297022447891869</v>
      </c>
      <c r="I708" s="4" t="s">
        <v>212</v>
      </c>
      <c r="J708" s="4" t="s">
        <v>105</v>
      </c>
    </row>
    <row r="709" spans="1:10" hidden="1">
      <c r="A709" s="6" t="s">
        <v>8</v>
      </c>
      <c r="B709" s="6">
        <v>407</v>
      </c>
      <c r="C709" s="6" t="s">
        <v>27</v>
      </c>
      <c r="D709" s="6" t="s">
        <v>26</v>
      </c>
      <c r="E709" s="6" t="s">
        <v>846</v>
      </c>
      <c r="F709" s="5">
        <v>-5.4140034428254283E-2</v>
      </c>
      <c r="G709" s="5">
        <v>0.99838199999999999</v>
      </c>
      <c r="H709" s="5">
        <v>1.0179548081445009</v>
      </c>
      <c r="I709" s="4" t="s">
        <v>845</v>
      </c>
      <c r="J709" s="4" t="s">
        <v>243</v>
      </c>
    </row>
    <row r="710" spans="1:10" hidden="1">
      <c r="A710" s="6" t="s">
        <v>8</v>
      </c>
      <c r="B710" s="6">
        <v>345</v>
      </c>
      <c r="C710" s="6" t="s">
        <v>27</v>
      </c>
      <c r="D710" s="6" t="s">
        <v>26</v>
      </c>
      <c r="E710" s="6" t="s">
        <v>1105</v>
      </c>
      <c r="F710" s="5">
        <v>-5.3985870272228911E-2</v>
      </c>
      <c r="G710" s="5">
        <v>0.94920099999999996</v>
      </c>
      <c r="H710" s="5">
        <v>1.0885869465525959</v>
      </c>
      <c r="I710" s="4" t="s">
        <v>1104</v>
      </c>
      <c r="J710" s="4" t="s">
        <v>1103</v>
      </c>
    </row>
    <row r="711" spans="1:10" hidden="1">
      <c r="A711" s="6" t="s">
        <v>8</v>
      </c>
      <c r="B711" s="6">
        <v>990</v>
      </c>
      <c r="C711" s="6" t="s">
        <v>32</v>
      </c>
      <c r="D711" s="6" t="s">
        <v>31</v>
      </c>
      <c r="E711" s="6" t="s">
        <v>408</v>
      </c>
      <c r="F711" s="5">
        <v>5.2534386319256679E-2</v>
      </c>
      <c r="G711" s="5">
        <v>0.87435699999999994</v>
      </c>
      <c r="H711" s="5">
        <v>1.0625138568161041</v>
      </c>
      <c r="I711" s="4" t="s">
        <v>407</v>
      </c>
      <c r="J711" s="4" t="s">
        <v>316</v>
      </c>
    </row>
    <row r="712" spans="1:10" hidden="1">
      <c r="A712" s="6" t="s">
        <v>8</v>
      </c>
      <c r="B712" s="6">
        <v>510</v>
      </c>
      <c r="C712" s="6" t="s">
        <v>27</v>
      </c>
      <c r="D712" s="6" t="s">
        <v>26</v>
      </c>
      <c r="E712" s="6" t="s">
        <v>638</v>
      </c>
      <c r="F712" s="5">
        <v>-5.2497247926748557E-2</v>
      </c>
      <c r="G712" s="5">
        <v>0.87956100000000004</v>
      </c>
      <c r="H712" s="5">
        <v>1.109850951888649</v>
      </c>
      <c r="I712" s="4" t="s">
        <v>637</v>
      </c>
      <c r="J712" s="4" t="s">
        <v>117</v>
      </c>
    </row>
    <row r="713" spans="1:10" hidden="1">
      <c r="A713" s="6" t="s">
        <v>8</v>
      </c>
      <c r="B713" s="6">
        <v>526</v>
      </c>
      <c r="C713" s="6" t="s">
        <v>27</v>
      </c>
      <c r="D713" s="6" t="s">
        <v>26</v>
      </c>
      <c r="E713" s="6" t="s">
        <v>107</v>
      </c>
      <c r="F713" s="5">
        <v>-5.2350096057132721E-2</v>
      </c>
      <c r="G713" s="5">
        <v>0.97879099999999997</v>
      </c>
      <c r="H713" s="5">
        <v>1.222454389382083</v>
      </c>
      <c r="I713" s="4" t="s">
        <v>106</v>
      </c>
      <c r="J713" s="4" t="s">
        <v>105</v>
      </c>
    </row>
    <row r="714" spans="1:10" hidden="1">
      <c r="A714" s="6" t="s">
        <v>8</v>
      </c>
      <c r="B714" s="6">
        <v>877</v>
      </c>
      <c r="C714" s="6" t="s">
        <v>32</v>
      </c>
      <c r="D714" s="6" t="s">
        <v>31</v>
      </c>
      <c r="E714" s="6" t="s">
        <v>870</v>
      </c>
      <c r="F714" s="5">
        <v>5.1222374043638601E-2</v>
      </c>
      <c r="G714" s="5">
        <v>1.5097830000000001</v>
      </c>
      <c r="H714" s="5">
        <v>1.052638655358525</v>
      </c>
      <c r="I714" s="4" t="s">
        <v>869</v>
      </c>
      <c r="J714" s="4" t="s">
        <v>48</v>
      </c>
    </row>
    <row r="715" spans="1:10" hidden="1">
      <c r="A715" s="6" t="s">
        <v>8</v>
      </c>
      <c r="B715" s="6">
        <v>897</v>
      </c>
      <c r="C715" s="6" t="s">
        <v>32</v>
      </c>
      <c r="D715" s="6" t="s">
        <v>31</v>
      </c>
      <c r="E715" s="6" t="s">
        <v>1066</v>
      </c>
      <c r="F715" s="5">
        <v>-5.0993328161403902E-2</v>
      </c>
      <c r="G715" s="5">
        <v>0.8921309999999999</v>
      </c>
      <c r="H715" s="5">
        <v>1.141631145749461</v>
      </c>
      <c r="I715" s="4" t="s">
        <v>1065</v>
      </c>
      <c r="J715" s="4" t="s">
        <v>376</v>
      </c>
    </row>
    <row r="716" spans="1:10" hidden="1">
      <c r="A716" s="6" t="s">
        <v>8</v>
      </c>
      <c r="B716" s="6">
        <v>142</v>
      </c>
      <c r="C716" s="6" t="s">
        <v>27</v>
      </c>
      <c r="D716" s="6" t="s">
        <v>26</v>
      </c>
      <c r="E716" s="6" t="s">
        <v>907</v>
      </c>
      <c r="F716" s="5">
        <v>4.9271094038311702E-2</v>
      </c>
      <c r="G716" s="5">
        <v>1.405036</v>
      </c>
      <c r="H716" s="5">
        <v>1.1193673419720871</v>
      </c>
      <c r="I716" s="4" t="s">
        <v>906</v>
      </c>
      <c r="J716" s="4" t="s">
        <v>663</v>
      </c>
    </row>
    <row r="717" spans="1:10" hidden="1">
      <c r="A717" s="6" t="s">
        <v>8</v>
      </c>
      <c r="B717" s="6">
        <v>761</v>
      </c>
      <c r="C717" s="6" t="s">
        <v>32</v>
      </c>
      <c r="D717" s="6" t="s">
        <v>31</v>
      </c>
      <c r="E717" s="6" t="s">
        <v>304</v>
      </c>
      <c r="F717" s="5">
        <v>4.9055067353043352E-2</v>
      </c>
      <c r="G717" s="5">
        <v>1.3211189999999999</v>
      </c>
      <c r="H717" s="5">
        <v>1.022848626917209</v>
      </c>
      <c r="I717" s="4" t="s">
        <v>303</v>
      </c>
      <c r="J717" s="4" t="s">
        <v>79</v>
      </c>
    </row>
    <row r="718" spans="1:10" hidden="1">
      <c r="A718" s="6" t="s">
        <v>8</v>
      </c>
      <c r="B718" s="6">
        <v>666</v>
      </c>
      <c r="C718" s="6" t="s">
        <v>27</v>
      </c>
      <c r="D718" s="6" t="s">
        <v>26</v>
      </c>
      <c r="E718" s="6" t="s">
        <v>271</v>
      </c>
      <c r="F718" s="5">
        <v>-4.8911728482549988E-2</v>
      </c>
      <c r="G718" s="5">
        <v>0.92818100000000003</v>
      </c>
      <c r="H718" s="5">
        <v>1.163967040053046</v>
      </c>
      <c r="I718" s="4" t="s">
        <v>270</v>
      </c>
      <c r="J718" s="4" t="s">
        <v>269</v>
      </c>
    </row>
    <row r="719" spans="1:10" hidden="1">
      <c r="A719" s="6" t="s">
        <v>8</v>
      </c>
      <c r="B719" s="6">
        <v>996</v>
      </c>
      <c r="C719" s="6" t="s">
        <v>32</v>
      </c>
      <c r="D719" s="6" t="s">
        <v>31</v>
      </c>
      <c r="E719" s="6" t="s">
        <v>1082</v>
      </c>
      <c r="F719" s="5">
        <v>4.7470025986406372E-2</v>
      </c>
      <c r="G719" s="5">
        <v>1.3943559999999999</v>
      </c>
      <c r="H719" s="5">
        <v>1.0338820237090161</v>
      </c>
      <c r="I719" s="4" t="s">
        <v>1081</v>
      </c>
      <c r="J719" s="4" t="s">
        <v>1080</v>
      </c>
    </row>
    <row r="720" spans="1:10" hidden="1">
      <c r="A720" s="6" t="s">
        <v>8</v>
      </c>
      <c r="B720" s="6">
        <v>651</v>
      </c>
      <c r="C720" s="6" t="s">
        <v>27</v>
      </c>
      <c r="D720" s="6" t="s">
        <v>26</v>
      </c>
      <c r="E720" s="6" t="s">
        <v>234</v>
      </c>
      <c r="F720" s="5">
        <v>4.6665182161402717E-2</v>
      </c>
      <c r="G720" s="5">
        <v>1.1291739999999999</v>
      </c>
      <c r="H720" s="5">
        <v>1.1488319760986869</v>
      </c>
      <c r="I720" s="4" t="s">
        <v>233</v>
      </c>
      <c r="J720" s="4" t="s">
        <v>187</v>
      </c>
    </row>
    <row r="721" spans="1:10" hidden="1">
      <c r="A721" s="6" t="s">
        <v>8</v>
      </c>
      <c r="B721" s="6">
        <v>151</v>
      </c>
      <c r="C721" s="6" t="s">
        <v>27</v>
      </c>
      <c r="D721" s="6" t="s">
        <v>26</v>
      </c>
      <c r="E721" s="6" t="s">
        <v>821</v>
      </c>
      <c r="F721" s="5">
        <v>4.5930470566657583E-2</v>
      </c>
      <c r="G721" s="5">
        <v>1.2410300000000001</v>
      </c>
      <c r="H721" s="5">
        <v>1.092576895269463</v>
      </c>
      <c r="I721" s="4" t="s">
        <v>820</v>
      </c>
      <c r="J721" s="4" t="s">
        <v>547</v>
      </c>
    </row>
    <row r="722" spans="1:10" hidden="1">
      <c r="A722" s="6" t="s">
        <v>8</v>
      </c>
      <c r="B722" s="6">
        <v>179</v>
      </c>
      <c r="C722" s="6" t="s">
        <v>27</v>
      </c>
      <c r="D722" s="6" t="s">
        <v>26</v>
      </c>
      <c r="E722" s="6" t="s">
        <v>275</v>
      </c>
      <c r="F722" s="5">
        <v>-4.5257418929586173E-2</v>
      </c>
      <c r="G722" s="5">
        <v>0.75467700000000004</v>
      </c>
      <c r="H722" s="5">
        <v>1.0534927998025769</v>
      </c>
      <c r="I722" s="4" t="s">
        <v>274</v>
      </c>
      <c r="J722" s="4" t="s">
        <v>235</v>
      </c>
    </row>
    <row r="723" spans="1:10" hidden="1">
      <c r="A723" s="6" t="s">
        <v>8</v>
      </c>
      <c r="B723" s="6">
        <v>543</v>
      </c>
      <c r="C723" s="6" t="s">
        <v>27</v>
      </c>
      <c r="D723" s="6" t="s">
        <v>26</v>
      </c>
      <c r="E723" s="6" t="s">
        <v>154</v>
      </c>
      <c r="F723" s="5">
        <v>-4.3961044182591537E-2</v>
      </c>
      <c r="G723" s="5">
        <v>0.87739999999999996</v>
      </c>
      <c r="H723" s="5">
        <v>1.1791712396845571</v>
      </c>
      <c r="I723" s="4" t="s">
        <v>153</v>
      </c>
      <c r="J723" s="4" t="s">
        <v>136</v>
      </c>
    </row>
    <row r="724" spans="1:10" hidden="1">
      <c r="A724" s="6" t="s">
        <v>8</v>
      </c>
      <c r="B724" s="6">
        <v>899</v>
      </c>
      <c r="C724" s="6" t="s">
        <v>32</v>
      </c>
      <c r="D724" s="6" t="s">
        <v>31</v>
      </c>
      <c r="E724" s="6" t="s">
        <v>508</v>
      </c>
      <c r="F724" s="5">
        <v>-4.3454860847740542E-2</v>
      </c>
      <c r="G724" s="5">
        <v>0.70641599999999993</v>
      </c>
      <c r="H724" s="5">
        <v>1.084632143531717</v>
      </c>
      <c r="I724" s="4" t="s">
        <v>7</v>
      </c>
      <c r="J724" s="4" t="s">
        <v>402</v>
      </c>
    </row>
    <row r="725" spans="1:10" hidden="1">
      <c r="A725" s="6" t="s">
        <v>8</v>
      </c>
      <c r="B725" s="6">
        <v>250</v>
      </c>
      <c r="C725" s="6" t="s">
        <v>27</v>
      </c>
      <c r="D725" s="6" t="s">
        <v>26</v>
      </c>
      <c r="E725" s="6" t="s">
        <v>249</v>
      </c>
      <c r="F725" s="5">
        <v>4.224759500936151E-2</v>
      </c>
      <c r="G725" s="5">
        <v>1.359685</v>
      </c>
      <c r="H725" s="5">
        <v>1.2287080195909541</v>
      </c>
      <c r="I725" s="4" t="s">
        <v>248</v>
      </c>
      <c r="J725" s="4" t="s">
        <v>23</v>
      </c>
    </row>
    <row r="726" spans="1:10" hidden="1">
      <c r="A726" s="6" t="s">
        <v>8</v>
      </c>
      <c r="B726" s="6">
        <v>173</v>
      </c>
      <c r="C726" s="6" t="s">
        <v>27</v>
      </c>
      <c r="D726" s="6" t="s">
        <v>26</v>
      </c>
      <c r="E726" s="6" t="s">
        <v>586</v>
      </c>
      <c r="F726" s="5">
        <v>-4.2200725221736263E-2</v>
      </c>
      <c r="G726" s="5">
        <v>0.82513099999999995</v>
      </c>
      <c r="H726" s="5">
        <v>1.18084142628054</v>
      </c>
      <c r="I726" s="4" t="s">
        <v>585</v>
      </c>
      <c r="J726" s="4" t="s">
        <v>62</v>
      </c>
    </row>
    <row r="727" spans="1:10" hidden="1">
      <c r="A727" s="6" t="s">
        <v>8</v>
      </c>
      <c r="B727" s="6">
        <v>150</v>
      </c>
      <c r="C727" s="6" t="s">
        <v>27</v>
      </c>
      <c r="D727" s="6" t="s">
        <v>26</v>
      </c>
      <c r="E727" s="6" t="s">
        <v>819</v>
      </c>
      <c r="F727" s="5">
        <v>4.1429547775022391E-2</v>
      </c>
      <c r="G727" s="5">
        <v>1.181057</v>
      </c>
      <c r="H727" s="5">
        <v>1.093342465960579</v>
      </c>
      <c r="I727" s="4" t="s">
        <v>818</v>
      </c>
      <c r="J727" s="4" t="s">
        <v>547</v>
      </c>
    </row>
    <row r="728" spans="1:10" hidden="1">
      <c r="A728" s="6" t="s">
        <v>8</v>
      </c>
      <c r="B728" s="6">
        <v>5</v>
      </c>
      <c r="C728" s="6" t="s">
        <v>99</v>
      </c>
      <c r="D728" s="6" t="s">
        <v>111</v>
      </c>
      <c r="E728" s="6" t="s">
        <v>110</v>
      </c>
      <c r="F728" s="5">
        <v>4.1166245194061223E-2</v>
      </c>
      <c r="G728" s="5">
        <v>1.0168109999999999</v>
      </c>
      <c r="H728" s="5">
        <v>1.255119656617802</v>
      </c>
      <c r="I728" s="4" t="s">
        <v>109</v>
      </c>
      <c r="J728" s="4" t="s">
        <v>108</v>
      </c>
    </row>
    <row r="729" spans="1:10" hidden="1">
      <c r="A729" s="6" t="s">
        <v>8</v>
      </c>
      <c r="B729" s="6">
        <v>143</v>
      </c>
      <c r="C729" s="6" t="s">
        <v>27</v>
      </c>
      <c r="D729" s="6" t="s">
        <v>26</v>
      </c>
      <c r="E729" s="6" t="s">
        <v>665</v>
      </c>
      <c r="F729" s="5">
        <v>3.7760230890936393E-2</v>
      </c>
      <c r="G729" s="5">
        <v>1.36792</v>
      </c>
      <c r="H729" s="5">
        <v>1.473620563602962</v>
      </c>
      <c r="I729" s="4" t="s">
        <v>664</v>
      </c>
      <c r="J729" s="4" t="s">
        <v>663</v>
      </c>
    </row>
    <row r="730" spans="1:10" hidden="1">
      <c r="A730" s="6" t="s">
        <v>8</v>
      </c>
      <c r="B730" s="6">
        <v>185</v>
      </c>
      <c r="C730" s="6" t="s">
        <v>27</v>
      </c>
      <c r="D730" s="6" t="s">
        <v>26</v>
      </c>
      <c r="E730" s="6" t="s">
        <v>527</v>
      </c>
      <c r="F730" s="5">
        <v>-3.751024400293923E-2</v>
      </c>
      <c r="G730" s="5">
        <v>0.97128300000000001</v>
      </c>
      <c r="H730" s="5">
        <v>1.0924935893587031</v>
      </c>
      <c r="I730" s="4" t="s">
        <v>526</v>
      </c>
      <c r="J730" s="4" t="s">
        <v>525</v>
      </c>
    </row>
    <row r="731" spans="1:10" hidden="1">
      <c r="A731" s="6" t="s">
        <v>8</v>
      </c>
      <c r="B731" s="6">
        <v>1005</v>
      </c>
      <c r="C731" s="6" t="s">
        <v>32</v>
      </c>
      <c r="D731" s="6" t="s">
        <v>31</v>
      </c>
      <c r="E731" s="6" t="s">
        <v>91</v>
      </c>
      <c r="F731" s="5">
        <v>-3.7128220429493222E-2</v>
      </c>
      <c r="G731" s="5">
        <v>0.94469599999999998</v>
      </c>
      <c r="H731" s="5">
        <v>1.0744403318975799</v>
      </c>
      <c r="I731" s="4" t="s">
        <v>90</v>
      </c>
      <c r="J731" s="4" t="s">
        <v>89</v>
      </c>
    </row>
    <row r="732" spans="1:10" hidden="1">
      <c r="A732" s="6" t="s">
        <v>8</v>
      </c>
      <c r="B732" s="6">
        <v>289</v>
      </c>
      <c r="C732" s="6" t="s">
        <v>27</v>
      </c>
      <c r="D732" s="6" t="s">
        <v>26</v>
      </c>
      <c r="E732" s="6" t="s">
        <v>41</v>
      </c>
      <c r="F732" s="5">
        <v>-3.6569772970314503E-2</v>
      </c>
      <c r="G732" s="5">
        <v>0.89288600000000007</v>
      </c>
      <c r="H732" s="5">
        <v>1.0190082458370811</v>
      </c>
      <c r="I732" s="4" t="s">
        <v>40</v>
      </c>
      <c r="J732" s="4" t="s">
        <v>39</v>
      </c>
    </row>
    <row r="733" spans="1:10" hidden="1">
      <c r="A733" s="6" t="s">
        <v>8</v>
      </c>
      <c r="B733" s="6">
        <v>889</v>
      </c>
      <c r="C733" s="6" t="s">
        <v>32</v>
      </c>
      <c r="D733" s="6" t="s">
        <v>31</v>
      </c>
      <c r="E733" s="6" t="s">
        <v>179</v>
      </c>
      <c r="F733" s="5">
        <v>3.6390549115372532E-2</v>
      </c>
      <c r="G733" s="5">
        <v>1.4522489999999999</v>
      </c>
      <c r="H733" s="5">
        <v>1.4682413265031611</v>
      </c>
      <c r="I733" s="4" t="s">
        <v>178</v>
      </c>
      <c r="J733" s="4" t="s">
        <v>177</v>
      </c>
    </row>
    <row r="734" spans="1:10" hidden="1">
      <c r="A734" s="6" t="s">
        <v>8</v>
      </c>
      <c r="B734" s="6">
        <v>251</v>
      </c>
      <c r="C734" s="6" t="s">
        <v>27</v>
      </c>
      <c r="D734" s="6" t="s">
        <v>26</v>
      </c>
      <c r="E734" s="6" t="s">
        <v>25</v>
      </c>
      <c r="F734" s="5">
        <v>3.6308746693774062E-2</v>
      </c>
      <c r="G734" s="5">
        <v>1.3495220000000001</v>
      </c>
      <c r="H734" s="5">
        <v>1.596885021427362</v>
      </c>
      <c r="I734" s="4" t="s">
        <v>24</v>
      </c>
      <c r="J734" s="4" t="s">
        <v>23</v>
      </c>
    </row>
    <row r="735" spans="1:10" hidden="1">
      <c r="A735" s="6" t="s">
        <v>8</v>
      </c>
      <c r="B735" s="6">
        <v>876</v>
      </c>
      <c r="C735" s="6" t="s">
        <v>32</v>
      </c>
      <c r="D735" s="6" t="s">
        <v>31</v>
      </c>
      <c r="E735" s="6" t="s">
        <v>50</v>
      </c>
      <c r="F735" s="5">
        <v>3.6208327251192399E-2</v>
      </c>
      <c r="G735" s="5">
        <v>1.432545</v>
      </c>
      <c r="H735" s="5">
        <v>1.194652754653353</v>
      </c>
      <c r="I735" s="4" t="s">
        <v>49</v>
      </c>
      <c r="J735" s="4" t="s">
        <v>48</v>
      </c>
    </row>
    <row r="736" spans="1:10" hidden="1">
      <c r="A736" s="6" t="s">
        <v>8</v>
      </c>
      <c r="B736" s="6">
        <v>795</v>
      </c>
      <c r="C736" s="6" t="s">
        <v>32</v>
      </c>
      <c r="D736" s="6" t="s">
        <v>31</v>
      </c>
      <c r="E736" s="6" t="s">
        <v>1278</v>
      </c>
      <c r="F736" s="5">
        <v>-3.5105824516243903E-2</v>
      </c>
      <c r="G736" s="5">
        <v>0.953569</v>
      </c>
      <c r="H736" s="5">
        <v>1.017581582751772</v>
      </c>
      <c r="I736" s="4" t="s">
        <v>1277</v>
      </c>
      <c r="J736" s="4" t="s">
        <v>33</v>
      </c>
    </row>
    <row r="737" spans="1:10" hidden="1">
      <c r="A737" s="6" t="s">
        <v>8</v>
      </c>
      <c r="B737" s="6">
        <v>752</v>
      </c>
      <c r="C737" s="6" t="s">
        <v>32</v>
      </c>
      <c r="D737" s="6" t="s">
        <v>31</v>
      </c>
      <c r="E737" s="6" t="s">
        <v>512</v>
      </c>
      <c r="F737" s="5">
        <v>-3.2168326477844837E-2</v>
      </c>
      <c r="G737" s="5">
        <v>0.89133600000000002</v>
      </c>
      <c r="H737" s="5">
        <v>1.243212054650686</v>
      </c>
      <c r="I737" s="4" t="s">
        <v>511</v>
      </c>
      <c r="J737" s="4" t="s">
        <v>402</v>
      </c>
    </row>
    <row r="738" spans="1:10" hidden="1">
      <c r="A738" s="6" t="s">
        <v>8</v>
      </c>
      <c r="B738" s="6">
        <v>140</v>
      </c>
      <c r="C738" s="6" t="s">
        <v>27</v>
      </c>
      <c r="D738" s="6" t="s">
        <v>26</v>
      </c>
      <c r="E738" s="6" t="s">
        <v>1156</v>
      </c>
      <c r="F738" s="5">
        <v>2.491768794125895E-2</v>
      </c>
      <c r="G738" s="5">
        <v>1.3242560000000001</v>
      </c>
      <c r="H738" s="5">
        <v>1.177606616274429</v>
      </c>
      <c r="I738" s="4" t="s">
        <v>1155</v>
      </c>
      <c r="J738" s="4" t="s">
        <v>663</v>
      </c>
    </row>
    <row r="739" spans="1:10" hidden="1">
      <c r="A739" s="6" t="s">
        <v>8</v>
      </c>
      <c r="B739" s="6">
        <v>127</v>
      </c>
      <c r="C739" s="6" t="s">
        <v>27</v>
      </c>
      <c r="D739" s="6" t="s">
        <v>26</v>
      </c>
      <c r="E739" s="6" t="s">
        <v>677</v>
      </c>
      <c r="F739" s="5">
        <v>2.1186432208361989E-2</v>
      </c>
      <c r="G739" s="5">
        <v>1.4127000000000001</v>
      </c>
      <c r="H739" s="5">
        <v>1.6844469280237331</v>
      </c>
      <c r="I739" s="4" t="s">
        <v>676</v>
      </c>
      <c r="J739" s="4" t="s">
        <v>675</v>
      </c>
    </row>
    <row r="740" spans="1:10" hidden="1">
      <c r="A740" s="6" t="s">
        <v>8</v>
      </c>
      <c r="B740" s="6">
        <v>843</v>
      </c>
      <c r="C740" s="6" t="s">
        <v>32</v>
      </c>
      <c r="D740" s="6" t="s">
        <v>31</v>
      </c>
      <c r="E740" s="6" t="s">
        <v>242</v>
      </c>
      <c r="F740" s="5">
        <v>1.8714075389954649E-2</v>
      </c>
      <c r="G740" s="5">
        <v>1.0697449999999999</v>
      </c>
      <c r="H740" s="5">
        <v>1.115565868310036</v>
      </c>
      <c r="I740" s="4" t="s">
        <v>241</v>
      </c>
      <c r="J740" s="4" t="s">
        <v>51</v>
      </c>
    </row>
    <row r="741" spans="1:10" hidden="1">
      <c r="A741" s="6" t="s">
        <v>7</v>
      </c>
      <c r="B741" s="6">
        <v>0</v>
      </c>
      <c r="F741" s="5">
        <v>-1.603687270610026</v>
      </c>
      <c r="I741" s="4" t="s">
        <v>521</v>
      </c>
      <c r="J741" s="4" t="s">
        <v>521</v>
      </c>
    </row>
    <row r="742" spans="1:10" hidden="1">
      <c r="A742" s="6" t="s">
        <v>7</v>
      </c>
      <c r="B742" s="6">
        <v>285</v>
      </c>
      <c r="C742" s="6" t="s">
        <v>27</v>
      </c>
      <c r="D742" s="6" t="s">
        <v>26</v>
      </c>
      <c r="E742" s="6" t="s">
        <v>454</v>
      </c>
      <c r="F742" s="5">
        <v>1.439312008487978</v>
      </c>
      <c r="G742" s="5">
        <v>5.818327</v>
      </c>
      <c r="H742" s="5">
        <v>1.053152836080498</v>
      </c>
      <c r="I742" s="4" t="s">
        <v>453</v>
      </c>
      <c r="J742" s="4" t="s">
        <v>235</v>
      </c>
    </row>
    <row r="743" spans="1:10">
      <c r="A743" s="6" t="s">
        <v>7</v>
      </c>
      <c r="B743" s="6">
        <v>6</v>
      </c>
      <c r="C743" s="6" t="s">
        <v>99</v>
      </c>
      <c r="D743" s="6" t="s">
        <v>98</v>
      </c>
      <c r="E743" s="6" t="s">
        <v>491</v>
      </c>
      <c r="F743" s="5">
        <v>1.2486961805304899</v>
      </c>
      <c r="G743" s="5">
        <v>6.7222720000000002</v>
      </c>
      <c r="H743" s="5">
        <v>1.0762189311351411</v>
      </c>
      <c r="I743" s="4" t="s">
        <v>490</v>
      </c>
      <c r="J743" s="4" t="s">
        <v>95</v>
      </c>
    </row>
    <row r="744" spans="1:10" hidden="1">
      <c r="A744" s="6" t="s">
        <v>7</v>
      </c>
      <c r="B744" s="6">
        <v>280</v>
      </c>
      <c r="C744" s="6" t="s">
        <v>27</v>
      </c>
      <c r="D744" s="6" t="s">
        <v>26</v>
      </c>
      <c r="E744" s="6" t="s">
        <v>387</v>
      </c>
      <c r="F744" s="5">
        <v>1.0780329858509941</v>
      </c>
      <c r="G744" s="5">
        <v>3.0844239999999998</v>
      </c>
      <c r="H744" s="5">
        <v>1.102438284179897</v>
      </c>
      <c r="I744" s="4" t="s">
        <v>386</v>
      </c>
      <c r="J744" s="4" t="s">
        <v>235</v>
      </c>
    </row>
    <row r="745" spans="1:10">
      <c r="A745" s="6" t="s">
        <v>7</v>
      </c>
      <c r="B745" s="6">
        <v>7</v>
      </c>
      <c r="C745" s="6" t="s">
        <v>99</v>
      </c>
      <c r="D745" s="6" t="s">
        <v>98</v>
      </c>
      <c r="E745" s="6" t="s">
        <v>480</v>
      </c>
      <c r="F745" s="5">
        <v>-0.83066785158990697</v>
      </c>
      <c r="G745" s="5">
        <v>0.66867500000000002</v>
      </c>
      <c r="H745" s="5">
        <v>1.350737082351098</v>
      </c>
      <c r="I745" s="4" t="s">
        <v>479</v>
      </c>
      <c r="J745" s="4" t="s">
        <v>95</v>
      </c>
    </row>
    <row r="746" spans="1:10" hidden="1">
      <c r="A746" s="6" t="s">
        <v>7</v>
      </c>
      <c r="B746" s="6">
        <v>928</v>
      </c>
      <c r="C746" s="6" t="s">
        <v>32</v>
      </c>
      <c r="D746" s="6" t="s">
        <v>31</v>
      </c>
      <c r="E746" s="6" t="s">
        <v>508</v>
      </c>
      <c r="F746" s="5">
        <v>0.8099503625962412</v>
      </c>
      <c r="G746" s="5">
        <v>1.52504</v>
      </c>
      <c r="H746" s="5">
        <v>1.3862244610855889</v>
      </c>
      <c r="I746" s="4" t="s">
        <v>7</v>
      </c>
      <c r="J746" s="4" t="s">
        <v>402</v>
      </c>
    </row>
    <row r="747" spans="1:10">
      <c r="A747" s="6" t="s">
        <v>7</v>
      </c>
      <c r="B747" s="6">
        <v>8</v>
      </c>
      <c r="C747" s="6" t="s">
        <v>99</v>
      </c>
      <c r="D747" s="6" t="s">
        <v>98</v>
      </c>
      <c r="E747" s="6" t="s">
        <v>97</v>
      </c>
      <c r="F747" s="5">
        <v>0.80019095895794456</v>
      </c>
      <c r="G747" s="5">
        <v>3.2072720000000001</v>
      </c>
      <c r="H747" s="5">
        <v>1.347683553254081</v>
      </c>
      <c r="I747" s="4" t="s">
        <v>96</v>
      </c>
      <c r="J747" s="4" t="s">
        <v>95</v>
      </c>
    </row>
    <row r="748" spans="1:10" hidden="1">
      <c r="A748" s="6" t="s">
        <v>7</v>
      </c>
      <c r="B748" s="6">
        <v>899</v>
      </c>
      <c r="C748" s="6" t="s">
        <v>32</v>
      </c>
      <c r="D748" s="6" t="s">
        <v>31</v>
      </c>
      <c r="E748" s="6" t="s">
        <v>318</v>
      </c>
      <c r="F748" s="5">
        <v>-0.48391629541881082</v>
      </c>
      <c r="G748" s="5">
        <v>0.60288799999999998</v>
      </c>
      <c r="H748" s="5">
        <v>1.0745770821936389</v>
      </c>
      <c r="I748" s="4" t="s">
        <v>317</v>
      </c>
      <c r="J748" s="4" t="s">
        <v>316</v>
      </c>
    </row>
    <row r="749" spans="1:10">
      <c r="A749" s="6" t="s">
        <v>7</v>
      </c>
      <c r="B749" s="6">
        <v>13</v>
      </c>
      <c r="C749" s="6" t="s">
        <v>99</v>
      </c>
      <c r="D749" s="6" t="s">
        <v>98</v>
      </c>
      <c r="E749" s="6" t="s">
        <v>226</v>
      </c>
      <c r="F749" s="5">
        <v>0.45794373515913323</v>
      </c>
      <c r="G749" s="5">
        <v>5.2815730000000016</v>
      </c>
      <c r="H749" s="5">
        <v>1.330607173478398</v>
      </c>
      <c r="I749" s="4" t="s">
        <v>225</v>
      </c>
      <c r="J749" s="4" t="s">
        <v>95</v>
      </c>
    </row>
    <row r="750" spans="1:10" hidden="1">
      <c r="A750" s="6" t="s">
        <v>7</v>
      </c>
      <c r="B750" s="6">
        <v>1</v>
      </c>
      <c r="C750" s="6" t="s">
        <v>99</v>
      </c>
      <c r="D750" s="6" t="s">
        <v>111</v>
      </c>
      <c r="E750" s="6" t="s">
        <v>467</v>
      </c>
      <c r="F750" s="5">
        <v>-0.3806718157586152</v>
      </c>
      <c r="G750" s="5">
        <v>0.55078000000000005</v>
      </c>
      <c r="H750" s="5">
        <v>1.247898563392644</v>
      </c>
      <c r="I750" s="4" t="s">
        <v>466</v>
      </c>
      <c r="J750" s="4" t="s">
        <v>108</v>
      </c>
    </row>
    <row r="751" spans="1:10" hidden="1">
      <c r="A751" s="6" t="s">
        <v>7</v>
      </c>
      <c r="B751" s="6">
        <v>974</v>
      </c>
      <c r="C751" s="6" t="s">
        <v>32</v>
      </c>
      <c r="D751" s="6" t="s">
        <v>31</v>
      </c>
      <c r="E751" s="6" t="s">
        <v>410</v>
      </c>
      <c r="F751" s="5">
        <v>-0.37359497140292042</v>
      </c>
      <c r="G751" s="5">
        <v>0.66239199999999998</v>
      </c>
      <c r="H751" s="5">
        <v>1.0307391269156641</v>
      </c>
      <c r="I751" s="4" t="s">
        <v>409</v>
      </c>
      <c r="J751" s="4" t="s">
        <v>199</v>
      </c>
    </row>
    <row r="752" spans="1:10" hidden="1">
      <c r="A752" s="6" t="s">
        <v>7</v>
      </c>
      <c r="B752" s="6">
        <v>778</v>
      </c>
      <c r="C752" s="6" t="s">
        <v>78</v>
      </c>
      <c r="D752" s="6" t="s">
        <v>77</v>
      </c>
      <c r="E752" s="6" t="s">
        <v>441</v>
      </c>
      <c r="F752" s="5">
        <v>-0.34526231420443498</v>
      </c>
      <c r="G752" s="5">
        <v>0.71002900000000002</v>
      </c>
      <c r="H752" s="5">
        <v>1.090905704738836</v>
      </c>
      <c r="I752" s="4" t="s">
        <v>440</v>
      </c>
      <c r="J752" s="4" t="s">
        <v>74</v>
      </c>
    </row>
    <row r="753" spans="1:10" hidden="1">
      <c r="A753" s="6" t="s">
        <v>7</v>
      </c>
      <c r="B753" s="6">
        <v>775</v>
      </c>
      <c r="C753" s="6" t="s">
        <v>78</v>
      </c>
      <c r="D753" s="6" t="s">
        <v>77</v>
      </c>
      <c r="E753" s="6" t="s">
        <v>1150</v>
      </c>
      <c r="F753" s="5">
        <v>-0.34165292396744718</v>
      </c>
      <c r="G753" s="5">
        <v>0.61502000000000001</v>
      </c>
      <c r="H753" s="5">
        <v>1.126728046420159</v>
      </c>
      <c r="I753" s="4" t="s">
        <v>1149</v>
      </c>
      <c r="J753" s="4" t="s">
        <v>74</v>
      </c>
    </row>
    <row r="754" spans="1:10" hidden="1">
      <c r="A754" s="6" t="s">
        <v>7</v>
      </c>
      <c r="B754" s="6">
        <v>4</v>
      </c>
      <c r="C754" s="6" t="s">
        <v>99</v>
      </c>
      <c r="D754" s="6" t="s">
        <v>111</v>
      </c>
      <c r="E754" s="6" t="s">
        <v>569</v>
      </c>
      <c r="F754" s="5">
        <v>-0.3316988174514805</v>
      </c>
      <c r="G754" s="5">
        <v>0.74812500000000004</v>
      </c>
      <c r="H754" s="5">
        <v>1.2507698733557571</v>
      </c>
      <c r="I754" s="4" t="s">
        <v>568</v>
      </c>
      <c r="J754" s="4" t="s">
        <v>108</v>
      </c>
    </row>
    <row r="755" spans="1:10" hidden="1">
      <c r="A755" s="6" t="s">
        <v>7</v>
      </c>
      <c r="B755" s="6">
        <v>311</v>
      </c>
      <c r="C755" s="6" t="s">
        <v>27</v>
      </c>
      <c r="D755" s="6" t="s">
        <v>26</v>
      </c>
      <c r="E755" s="6" t="s">
        <v>208</v>
      </c>
      <c r="F755" s="5">
        <v>-0.32455754452940389</v>
      </c>
      <c r="G755" s="5">
        <v>0.57544799999999996</v>
      </c>
      <c r="H755" s="5">
        <v>1.156822490652184</v>
      </c>
      <c r="I755" s="4" t="s">
        <v>207</v>
      </c>
      <c r="J755" s="4" t="s">
        <v>206</v>
      </c>
    </row>
    <row r="756" spans="1:10">
      <c r="A756" s="6" t="s">
        <v>7</v>
      </c>
      <c r="B756" s="6">
        <v>9</v>
      </c>
      <c r="C756" s="6" t="s">
        <v>99</v>
      </c>
      <c r="D756" s="6" t="s">
        <v>98</v>
      </c>
      <c r="E756" s="6" t="s">
        <v>448</v>
      </c>
      <c r="F756" s="5">
        <v>-0.25570969916237302</v>
      </c>
      <c r="G756" s="5">
        <v>0.75109300000000001</v>
      </c>
      <c r="H756" s="5">
        <v>1.6078975200402179</v>
      </c>
      <c r="I756" s="4" t="s">
        <v>447</v>
      </c>
      <c r="J756" s="4" t="s">
        <v>95</v>
      </c>
    </row>
    <row r="757" spans="1:10" hidden="1">
      <c r="A757" s="6" t="s">
        <v>7</v>
      </c>
      <c r="B757" s="6">
        <v>777</v>
      </c>
      <c r="C757" s="6" t="s">
        <v>78</v>
      </c>
      <c r="D757" s="6" t="s">
        <v>77</v>
      </c>
      <c r="E757" s="6" t="s">
        <v>439</v>
      </c>
      <c r="F757" s="5">
        <v>-0.24566573227837299</v>
      </c>
      <c r="G757" s="5">
        <v>0.69793100000000008</v>
      </c>
      <c r="H757" s="5">
        <v>1.4626299553736419</v>
      </c>
      <c r="I757" s="4" t="s">
        <v>438</v>
      </c>
      <c r="J757" s="4" t="s">
        <v>74</v>
      </c>
    </row>
    <row r="758" spans="1:10" hidden="1">
      <c r="A758" s="6" t="s">
        <v>7</v>
      </c>
      <c r="B758" s="6">
        <v>774</v>
      </c>
      <c r="C758" s="6" t="s">
        <v>78</v>
      </c>
      <c r="D758" s="6" t="s">
        <v>77</v>
      </c>
      <c r="E758" s="6" t="s">
        <v>427</v>
      </c>
      <c r="F758" s="5">
        <v>-0.2370932565453151</v>
      </c>
      <c r="G758" s="5">
        <v>0.88868199999999997</v>
      </c>
      <c r="H758" s="5">
        <v>1.0907580030350219</v>
      </c>
      <c r="I758" s="4" t="s">
        <v>426</v>
      </c>
      <c r="J758" s="4" t="s">
        <v>74</v>
      </c>
    </row>
    <row r="759" spans="1:10" hidden="1">
      <c r="A759" s="6" t="s">
        <v>7</v>
      </c>
      <c r="B759" s="6">
        <v>776</v>
      </c>
      <c r="C759" s="6" t="s">
        <v>78</v>
      </c>
      <c r="D759" s="6" t="s">
        <v>77</v>
      </c>
      <c r="E759" s="6" t="s">
        <v>461</v>
      </c>
      <c r="F759" s="5">
        <v>-0.23339413593377381</v>
      </c>
      <c r="G759" s="5">
        <v>0.82422600000000001</v>
      </c>
      <c r="H759" s="5">
        <v>1.1652870324527651</v>
      </c>
      <c r="I759" s="4" t="s">
        <v>460</v>
      </c>
      <c r="J759" s="4" t="s">
        <v>74</v>
      </c>
    </row>
    <row r="760" spans="1:10" hidden="1">
      <c r="A760" s="6" t="s">
        <v>7</v>
      </c>
      <c r="B760" s="6">
        <v>910</v>
      </c>
      <c r="C760" s="6" t="s">
        <v>32</v>
      </c>
      <c r="D760" s="6" t="s">
        <v>31</v>
      </c>
      <c r="E760" s="6" t="s">
        <v>627</v>
      </c>
      <c r="F760" s="5">
        <v>-0.23065802163815699</v>
      </c>
      <c r="G760" s="5">
        <v>0.70602399999999998</v>
      </c>
      <c r="H760" s="5">
        <v>1.0500409701968341</v>
      </c>
      <c r="I760" s="4" t="s">
        <v>626</v>
      </c>
      <c r="J760" s="4" t="s">
        <v>402</v>
      </c>
    </row>
    <row r="761" spans="1:10" hidden="1">
      <c r="A761" s="6" t="s">
        <v>7</v>
      </c>
      <c r="B761" s="6">
        <v>306</v>
      </c>
      <c r="C761" s="6" t="s">
        <v>27</v>
      </c>
      <c r="D761" s="6" t="s">
        <v>26</v>
      </c>
      <c r="E761" s="6" t="s">
        <v>868</v>
      </c>
      <c r="F761" s="5">
        <v>-0.2206075978934208</v>
      </c>
      <c r="G761" s="5">
        <v>0.67048699999999994</v>
      </c>
      <c r="H761" s="5">
        <v>1.0882184540623761</v>
      </c>
      <c r="I761" s="4" t="s">
        <v>867</v>
      </c>
      <c r="J761" s="4" t="s">
        <v>857</v>
      </c>
    </row>
    <row r="762" spans="1:10" hidden="1">
      <c r="A762" s="6" t="s">
        <v>7</v>
      </c>
      <c r="B762" s="6">
        <v>807</v>
      </c>
      <c r="C762" s="6" t="s">
        <v>32</v>
      </c>
      <c r="D762" s="6" t="s">
        <v>31</v>
      </c>
      <c r="E762" s="6" t="s">
        <v>443</v>
      </c>
      <c r="F762" s="5">
        <v>-0.21943109698447699</v>
      </c>
      <c r="G762" s="5">
        <v>0.82977299999999998</v>
      </c>
      <c r="H762" s="5">
        <v>1.0533367847294479</v>
      </c>
      <c r="I762" s="4" t="s">
        <v>442</v>
      </c>
      <c r="J762" s="4" t="s">
        <v>402</v>
      </c>
    </row>
    <row r="763" spans="1:10" hidden="1">
      <c r="A763" s="6" t="s">
        <v>7</v>
      </c>
      <c r="B763" s="6">
        <v>782</v>
      </c>
      <c r="C763" s="6" t="s">
        <v>78</v>
      </c>
      <c r="D763" s="6" t="s">
        <v>77</v>
      </c>
      <c r="E763" s="6" t="s">
        <v>463</v>
      </c>
      <c r="F763" s="5">
        <v>-0.21863655071962779</v>
      </c>
      <c r="G763" s="5">
        <v>1.024465</v>
      </c>
      <c r="H763" s="5">
        <v>1.250766754669572</v>
      </c>
      <c r="I763" s="4" t="s">
        <v>462</v>
      </c>
      <c r="J763" s="4" t="s">
        <v>74</v>
      </c>
    </row>
    <row r="764" spans="1:10" hidden="1">
      <c r="A764" s="6" t="s">
        <v>7</v>
      </c>
      <c r="B764" s="6">
        <v>901</v>
      </c>
      <c r="C764" s="6" t="s">
        <v>32</v>
      </c>
      <c r="D764" s="6" t="s">
        <v>31</v>
      </c>
      <c r="E764" s="6" t="s">
        <v>308</v>
      </c>
      <c r="F764" s="5">
        <v>0.2171931281027969</v>
      </c>
      <c r="G764" s="5">
        <v>1.355423</v>
      </c>
      <c r="H764" s="5">
        <v>1.0090166828418341</v>
      </c>
      <c r="I764" s="4" t="s">
        <v>307</v>
      </c>
      <c r="J764" s="4" t="s">
        <v>209</v>
      </c>
    </row>
    <row r="765" spans="1:10" hidden="1">
      <c r="A765" s="6" t="s">
        <v>7</v>
      </c>
      <c r="B765" s="6">
        <v>209</v>
      </c>
      <c r="C765" s="6" t="s">
        <v>27</v>
      </c>
      <c r="D765" s="6" t="s">
        <v>26</v>
      </c>
      <c r="E765" s="6" t="s">
        <v>129</v>
      </c>
      <c r="F765" s="5">
        <v>-0.21637436495720061</v>
      </c>
      <c r="G765" s="5">
        <v>0.78904399999999997</v>
      </c>
      <c r="H765" s="5">
        <v>1.1555708191451559</v>
      </c>
      <c r="I765" s="4" t="s">
        <v>128</v>
      </c>
      <c r="J765" s="4" t="s">
        <v>127</v>
      </c>
    </row>
    <row r="766" spans="1:10" hidden="1">
      <c r="A766" s="6" t="s">
        <v>7</v>
      </c>
      <c r="B766" s="6">
        <v>577</v>
      </c>
      <c r="C766" s="6" t="s">
        <v>27</v>
      </c>
      <c r="D766" s="6" t="s">
        <v>26</v>
      </c>
      <c r="E766" s="6" t="s">
        <v>986</v>
      </c>
      <c r="F766" s="5">
        <v>-0.21468963282038209</v>
      </c>
      <c r="G766" s="5">
        <v>0.81114200000000003</v>
      </c>
      <c r="H766" s="5">
        <v>1.0221273115783109</v>
      </c>
      <c r="I766" s="4" t="s">
        <v>985</v>
      </c>
      <c r="J766" s="4" t="s">
        <v>707</v>
      </c>
    </row>
    <row r="767" spans="1:10" hidden="1">
      <c r="A767" s="6" t="s">
        <v>7</v>
      </c>
      <c r="B767" s="6">
        <v>803</v>
      </c>
      <c r="C767" s="6" t="s">
        <v>32</v>
      </c>
      <c r="D767" s="6" t="s">
        <v>31</v>
      </c>
      <c r="E767" s="6" t="s">
        <v>510</v>
      </c>
      <c r="F767" s="5">
        <v>0.18960979061322261</v>
      </c>
      <c r="G767" s="5">
        <v>1.182596</v>
      </c>
      <c r="H767" s="5">
        <v>1.042273938134838</v>
      </c>
      <c r="I767" s="4" t="s">
        <v>509</v>
      </c>
      <c r="J767" s="4" t="s">
        <v>402</v>
      </c>
    </row>
    <row r="768" spans="1:10" hidden="1">
      <c r="A768" s="6" t="s">
        <v>7</v>
      </c>
      <c r="B768" s="6">
        <v>769</v>
      </c>
      <c r="C768" s="6" t="s">
        <v>78</v>
      </c>
      <c r="D768" s="6" t="s">
        <v>77</v>
      </c>
      <c r="E768" s="6" t="s">
        <v>76</v>
      </c>
      <c r="F768" s="5">
        <v>-0.16701066331763609</v>
      </c>
      <c r="G768" s="5">
        <v>0.70284999999999997</v>
      </c>
      <c r="H768" s="5">
        <v>1.459964876489247</v>
      </c>
      <c r="I768" s="4" t="s">
        <v>75</v>
      </c>
      <c r="J768" s="4" t="s">
        <v>74</v>
      </c>
    </row>
    <row r="769" spans="1:10" hidden="1">
      <c r="A769" s="6" t="s">
        <v>7</v>
      </c>
      <c r="B769" s="6">
        <v>2</v>
      </c>
      <c r="C769" s="6" t="s">
        <v>99</v>
      </c>
      <c r="D769" s="6" t="s">
        <v>111</v>
      </c>
      <c r="E769" s="6" t="s">
        <v>450</v>
      </c>
      <c r="F769" s="5">
        <v>-0.16539705044996431</v>
      </c>
      <c r="G769" s="5">
        <v>0.84963899999999992</v>
      </c>
      <c r="H769" s="5">
        <v>1.2561726933199491</v>
      </c>
      <c r="I769" s="4" t="s">
        <v>449</v>
      </c>
      <c r="J769" s="4" t="s">
        <v>108</v>
      </c>
    </row>
    <row r="770" spans="1:10" hidden="1">
      <c r="A770" s="6" t="s">
        <v>7</v>
      </c>
      <c r="B770" s="6">
        <v>772</v>
      </c>
      <c r="C770" s="6" t="s">
        <v>78</v>
      </c>
      <c r="D770" s="6" t="s">
        <v>77</v>
      </c>
      <c r="E770" s="6" t="s">
        <v>452</v>
      </c>
      <c r="F770" s="5">
        <v>-0.15207615903171731</v>
      </c>
      <c r="G770" s="5">
        <v>1.019271</v>
      </c>
      <c r="H770" s="5">
        <v>1.1853130967104639</v>
      </c>
      <c r="I770" s="4" t="s">
        <v>451</v>
      </c>
      <c r="J770" s="4" t="s">
        <v>74</v>
      </c>
    </row>
    <row r="771" spans="1:10" hidden="1">
      <c r="A771" s="6" t="s">
        <v>7</v>
      </c>
      <c r="B771" s="6">
        <v>5</v>
      </c>
      <c r="C771" s="6" t="s">
        <v>99</v>
      </c>
      <c r="D771" s="6" t="s">
        <v>111</v>
      </c>
      <c r="E771" s="6" t="s">
        <v>110</v>
      </c>
      <c r="F771" s="5">
        <v>-0.14975665423927809</v>
      </c>
      <c r="G771" s="5">
        <v>0.94127400000000006</v>
      </c>
      <c r="H771" s="5">
        <v>1.1199327792934739</v>
      </c>
      <c r="I771" s="4" t="s">
        <v>109</v>
      </c>
      <c r="J771" s="4" t="s">
        <v>108</v>
      </c>
    </row>
    <row r="772" spans="1:10" hidden="1">
      <c r="A772" s="6" t="s">
        <v>7</v>
      </c>
      <c r="B772" s="6">
        <v>770</v>
      </c>
      <c r="C772" s="6" t="s">
        <v>78</v>
      </c>
      <c r="D772" s="6" t="s">
        <v>77</v>
      </c>
      <c r="E772" s="6" t="s">
        <v>419</v>
      </c>
      <c r="F772" s="5">
        <v>-0.14876103223120721</v>
      </c>
      <c r="G772" s="5">
        <v>0.79401899999999992</v>
      </c>
      <c r="H772" s="5">
        <v>1.1803334824427461</v>
      </c>
      <c r="I772" s="4" t="s">
        <v>418</v>
      </c>
      <c r="J772" s="4" t="s">
        <v>74</v>
      </c>
    </row>
    <row r="773" spans="1:10" hidden="1">
      <c r="A773" s="6" t="s">
        <v>7</v>
      </c>
      <c r="B773" s="6">
        <v>989</v>
      </c>
      <c r="C773" s="6" t="s">
        <v>32</v>
      </c>
      <c r="D773" s="6" t="s">
        <v>31</v>
      </c>
      <c r="E773" s="6" t="s">
        <v>356</v>
      </c>
      <c r="F773" s="5">
        <v>0.14603373310101789</v>
      </c>
      <c r="G773" s="5">
        <v>1.298495</v>
      </c>
      <c r="H773" s="5">
        <v>1.01659697361384</v>
      </c>
      <c r="I773" s="4" t="s">
        <v>355</v>
      </c>
      <c r="J773" s="4" t="s">
        <v>28</v>
      </c>
    </row>
    <row r="774" spans="1:10" hidden="1">
      <c r="A774" s="6" t="s">
        <v>7</v>
      </c>
      <c r="B774" s="6">
        <v>771</v>
      </c>
      <c r="C774" s="6" t="s">
        <v>78</v>
      </c>
      <c r="D774" s="6" t="s">
        <v>77</v>
      </c>
      <c r="E774" s="6" t="s">
        <v>679</v>
      </c>
      <c r="F774" s="5">
        <v>-0.14434169737487271</v>
      </c>
      <c r="G774" s="5">
        <v>0.87850099999999998</v>
      </c>
      <c r="H774" s="5">
        <v>1.5086666196094249</v>
      </c>
      <c r="I774" s="4" t="s">
        <v>678</v>
      </c>
      <c r="J774" s="4" t="s">
        <v>74</v>
      </c>
    </row>
    <row r="775" spans="1:10" hidden="1">
      <c r="A775" s="6" t="s">
        <v>7</v>
      </c>
      <c r="B775" s="6">
        <v>762</v>
      </c>
      <c r="C775" s="6" t="s">
        <v>27</v>
      </c>
      <c r="D775" s="6" t="s">
        <v>26</v>
      </c>
      <c r="E775" s="6" t="s">
        <v>687</v>
      </c>
      <c r="F775" s="5">
        <v>0.1370652633968989</v>
      </c>
      <c r="G775" s="5">
        <v>1.363081</v>
      </c>
      <c r="H775" s="5">
        <v>1.0889899688567251</v>
      </c>
      <c r="I775" s="4" t="s">
        <v>686</v>
      </c>
      <c r="J775" s="4" t="s">
        <v>582</v>
      </c>
    </row>
    <row r="776" spans="1:10">
      <c r="A776" s="6" t="s">
        <v>7</v>
      </c>
      <c r="B776" s="6">
        <v>12</v>
      </c>
      <c r="C776" s="6" t="s">
        <v>99</v>
      </c>
      <c r="D776" s="6" t="s">
        <v>98</v>
      </c>
      <c r="E776" s="6" t="s">
        <v>198</v>
      </c>
      <c r="F776" s="5">
        <v>-0.13693030833075279</v>
      </c>
      <c r="G776" s="5">
        <v>1.1809400000000001</v>
      </c>
      <c r="H776" s="5">
        <v>1.6191973163039111</v>
      </c>
      <c r="I776" s="4" t="s">
        <v>197</v>
      </c>
      <c r="J776" s="4" t="s">
        <v>95</v>
      </c>
    </row>
    <row r="777" spans="1:10" hidden="1">
      <c r="A777" s="6" t="s">
        <v>7</v>
      </c>
      <c r="B777" s="6">
        <v>238</v>
      </c>
      <c r="C777" s="6" t="s">
        <v>27</v>
      </c>
      <c r="D777" s="6" t="s">
        <v>26</v>
      </c>
      <c r="E777" s="6" t="s">
        <v>532</v>
      </c>
      <c r="F777" s="5">
        <v>-0.13473482125053909</v>
      </c>
      <c r="G777" s="5">
        <v>0.87715200000000004</v>
      </c>
      <c r="H777" s="5">
        <v>1.0539502054453229</v>
      </c>
      <c r="I777" s="4" t="s">
        <v>531</v>
      </c>
      <c r="J777" s="4" t="s">
        <v>530</v>
      </c>
    </row>
    <row r="778" spans="1:10" hidden="1">
      <c r="A778" s="6" t="s">
        <v>7</v>
      </c>
      <c r="B778" s="6">
        <v>1003</v>
      </c>
      <c r="C778" s="6" t="s">
        <v>32</v>
      </c>
      <c r="D778" s="6" t="s">
        <v>31</v>
      </c>
      <c r="E778" s="6" t="s">
        <v>91</v>
      </c>
      <c r="F778" s="5">
        <v>0.1339074113985132</v>
      </c>
      <c r="G778" s="5">
        <v>1.159114</v>
      </c>
      <c r="H778" s="5">
        <v>1.0535567159681709</v>
      </c>
      <c r="I778" s="4" t="s">
        <v>90</v>
      </c>
      <c r="J778" s="4" t="s">
        <v>89</v>
      </c>
    </row>
    <row r="779" spans="1:10" hidden="1">
      <c r="A779" s="6" t="s">
        <v>7</v>
      </c>
      <c r="B779" s="6">
        <v>353</v>
      </c>
      <c r="C779" s="6" t="s">
        <v>27</v>
      </c>
      <c r="D779" s="6" t="s">
        <v>26</v>
      </c>
      <c r="E779" s="6" t="s">
        <v>1206</v>
      </c>
      <c r="F779" s="5">
        <v>-0.13073539327333661</v>
      </c>
      <c r="G779" s="5">
        <v>0.85893399999999998</v>
      </c>
      <c r="H779" s="5">
        <v>1.0242895126496501</v>
      </c>
      <c r="I779" s="4" t="s">
        <v>1205</v>
      </c>
      <c r="J779" s="4" t="s">
        <v>989</v>
      </c>
    </row>
    <row r="780" spans="1:10" hidden="1">
      <c r="A780" s="6" t="s">
        <v>7</v>
      </c>
      <c r="B780" s="6">
        <v>773</v>
      </c>
      <c r="C780" s="6" t="s">
        <v>78</v>
      </c>
      <c r="D780" s="6" t="s">
        <v>77</v>
      </c>
      <c r="E780" s="6" t="s">
        <v>685</v>
      </c>
      <c r="F780" s="5">
        <v>-0.13033655772734451</v>
      </c>
      <c r="G780" s="5">
        <v>0.89076699999999998</v>
      </c>
      <c r="H780" s="5">
        <v>1.467481919190049</v>
      </c>
      <c r="I780" s="4" t="s">
        <v>426</v>
      </c>
      <c r="J780" s="4" t="s">
        <v>74</v>
      </c>
    </row>
    <row r="781" spans="1:10" hidden="1">
      <c r="A781" s="6" t="s">
        <v>7</v>
      </c>
      <c r="B781" s="6">
        <v>819</v>
      </c>
      <c r="C781" s="6" t="s">
        <v>32</v>
      </c>
      <c r="D781" s="6" t="s">
        <v>31</v>
      </c>
      <c r="E781" s="6" t="s">
        <v>512</v>
      </c>
      <c r="F781" s="5">
        <v>0.12483174720982371</v>
      </c>
      <c r="G781" s="5">
        <v>1.203004</v>
      </c>
      <c r="H781" s="5">
        <v>1.106270024124278</v>
      </c>
      <c r="I781" s="4" t="s">
        <v>511</v>
      </c>
      <c r="J781" s="4" t="s">
        <v>402</v>
      </c>
    </row>
    <row r="782" spans="1:10" hidden="1">
      <c r="A782" s="6" t="s">
        <v>7</v>
      </c>
      <c r="B782" s="6">
        <v>366</v>
      </c>
      <c r="C782" s="6" t="s">
        <v>27</v>
      </c>
      <c r="D782" s="6" t="s">
        <v>26</v>
      </c>
      <c r="E782" s="6" t="s">
        <v>25</v>
      </c>
      <c r="F782" s="5">
        <v>-0.124713712777158</v>
      </c>
      <c r="G782" s="5">
        <v>0.961754</v>
      </c>
      <c r="H782" s="5">
        <v>1.341748751702055</v>
      </c>
      <c r="I782" s="4" t="s">
        <v>24</v>
      </c>
      <c r="J782" s="4" t="s">
        <v>23</v>
      </c>
    </row>
    <row r="783" spans="1:10" hidden="1">
      <c r="A783" s="6" t="s">
        <v>7</v>
      </c>
      <c r="B783" s="6">
        <v>365</v>
      </c>
      <c r="C783" s="6" t="s">
        <v>27</v>
      </c>
      <c r="D783" s="6" t="s">
        <v>26</v>
      </c>
      <c r="E783" s="6" t="s">
        <v>249</v>
      </c>
      <c r="F783" s="5">
        <v>9.2701471748664444E-2</v>
      </c>
      <c r="G783" s="5">
        <v>1.095205</v>
      </c>
      <c r="H783" s="5">
        <v>1.08606472669372</v>
      </c>
      <c r="I783" s="4" t="s">
        <v>248</v>
      </c>
      <c r="J783" s="4" t="s">
        <v>23</v>
      </c>
    </row>
    <row r="784" spans="1:10" hidden="1">
      <c r="A784" s="6" t="s">
        <v>7</v>
      </c>
      <c r="B784" s="6">
        <v>980</v>
      </c>
      <c r="C784" s="6" t="s">
        <v>32</v>
      </c>
      <c r="D784" s="6" t="s">
        <v>31</v>
      </c>
      <c r="E784" s="6" t="s">
        <v>310</v>
      </c>
      <c r="F784" s="5">
        <v>7.6231526679437181E-2</v>
      </c>
      <c r="G784" s="5">
        <v>1.0989629999999999</v>
      </c>
      <c r="H784" s="5">
        <v>1.0488531432034509</v>
      </c>
      <c r="I784" s="4" t="s">
        <v>309</v>
      </c>
      <c r="J784" s="4" t="s">
        <v>33</v>
      </c>
    </row>
    <row r="785" spans="1:10" hidden="1">
      <c r="A785" s="6" t="s">
        <v>7</v>
      </c>
      <c r="B785" s="6">
        <v>309</v>
      </c>
      <c r="C785" s="6" t="s">
        <v>27</v>
      </c>
      <c r="D785" s="6" t="s">
        <v>26</v>
      </c>
      <c r="E785" s="6" t="s">
        <v>350</v>
      </c>
      <c r="F785" s="5">
        <v>5.4482272685455573E-2</v>
      </c>
      <c r="G785" s="5">
        <v>1.06196</v>
      </c>
      <c r="H785" s="5">
        <v>1.0753623084643109</v>
      </c>
      <c r="I785" s="4" t="s">
        <v>349</v>
      </c>
      <c r="J785" s="4" t="s">
        <v>235</v>
      </c>
    </row>
    <row r="786" spans="1:10" hidden="1">
      <c r="A786" s="6" t="s">
        <v>6</v>
      </c>
      <c r="B786" s="6">
        <v>0</v>
      </c>
      <c r="F786" s="5">
        <v>-2.5909907741264888</v>
      </c>
      <c r="I786" s="4" t="s">
        <v>521</v>
      </c>
      <c r="J786" s="4" t="s">
        <v>521</v>
      </c>
    </row>
    <row r="787" spans="1:10">
      <c r="A787" s="6" t="s">
        <v>6</v>
      </c>
      <c r="B787" s="6">
        <v>6</v>
      </c>
      <c r="C787" s="6" t="s">
        <v>99</v>
      </c>
      <c r="D787" s="6" t="s">
        <v>98</v>
      </c>
      <c r="E787" s="6" t="s">
        <v>491</v>
      </c>
      <c r="F787" s="5">
        <v>1.8386514444679809</v>
      </c>
      <c r="G787" s="5">
        <v>13.495547999999999</v>
      </c>
      <c r="H787" s="5">
        <v>1.051981574601895</v>
      </c>
      <c r="I787" s="4" t="s">
        <v>490</v>
      </c>
      <c r="J787" s="4" t="s">
        <v>95</v>
      </c>
    </row>
    <row r="788" spans="1:10" hidden="1">
      <c r="A788" s="6" t="s">
        <v>6</v>
      </c>
      <c r="B788" s="6">
        <v>164</v>
      </c>
      <c r="C788" s="6" t="s">
        <v>27</v>
      </c>
      <c r="D788" s="6" t="s">
        <v>26</v>
      </c>
      <c r="E788" s="6" t="s">
        <v>454</v>
      </c>
      <c r="F788" s="5">
        <v>1.772322038870553</v>
      </c>
      <c r="G788" s="5">
        <v>10.484358</v>
      </c>
      <c r="H788" s="5">
        <v>1.039327685476332</v>
      </c>
      <c r="I788" s="4" t="s">
        <v>453</v>
      </c>
      <c r="J788" s="4" t="s">
        <v>235</v>
      </c>
    </row>
    <row r="789" spans="1:10" hidden="1">
      <c r="A789" s="6" t="s">
        <v>6</v>
      </c>
      <c r="B789" s="6">
        <v>160</v>
      </c>
      <c r="C789" s="6" t="s">
        <v>27</v>
      </c>
      <c r="D789" s="6" t="s">
        <v>26</v>
      </c>
      <c r="E789" s="6" t="s">
        <v>387</v>
      </c>
      <c r="F789" s="5">
        <v>1.5165005040081929</v>
      </c>
      <c r="G789" s="5">
        <v>6.5176860000000003</v>
      </c>
      <c r="H789" s="5">
        <v>1.111281864099386</v>
      </c>
      <c r="I789" s="4" t="s">
        <v>386</v>
      </c>
      <c r="J789" s="4" t="s">
        <v>235</v>
      </c>
    </row>
    <row r="790" spans="1:10">
      <c r="A790" s="6" t="s">
        <v>6</v>
      </c>
      <c r="B790" s="6">
        <v>7</v>
      </c>
      <c r="C790" s="6" t="s">
        <v>99</v>
      </c>
      <c r="D790" s="6" t="s">
        <v>98</v>
      </c>
      <c r="E790" s="6" t="s">
        <v>480</v>
      </c>
      <c r="F790" s="5">
        <v>-1.1152631129969151</v>
      </c>
      <c r="G790" s="5">
        <v>0.59257899999999997</v>
      </c>
      <c r="H790" s="5">
        <v>1.4028979544434701</v>
      </c>
      <c r="I790" s="4" t="s">
        <v>479</v>
      </c>
      <c r="J790" s="4" t="s">
        <v>95</v>
      </c>
    </row>
    <row r="791" spans="1:10" hidden="1">
      <c r="A791" s="6" t="s">
        <v>6</v>
      </c>
      <c r="B791" s="6">
        <v>925</v>
      </c>
      <c r="C791" s="6" t="s">
        <v>32</v>
      </c>
      <c r="D791" s="6" t="s">
        <v>31</v>
      </c>
      <c r="E791" s="6" t="s">
        <v>507</v>
      </c>
      <c r="F791" s="5">
        <v>1.0837681353624391</v>
      </c>
      <c r="G791" s="5">
        <v>1.7604070000000001</v>
      </c>
      <c r="H791" s="5">
        <v>1.409582997424998</v>
      </c>
      <c r="I791" s="4" t="s">
        <v>506</v>
      </c>
      <c r="J791" s="4" t="s">
        <v>402</v>
      </c>
    </row>
    <row r="792" spans="1:10" hidden="1">
      <c r="A792" s="6" t="s">
        <v>6</v>
      </c>
      <c r="B792" s="6">
        <v>283</v>
      </c>
      <c r="C792" s="6" t="s">
        <v>27</v>
      </c>
      <c r="D792" s="6" t="s">
        <v>26</v>
      </c>
      <c r="E792" s="6" t="s">
        <v>1188</v>
      </c>
      <c r="F792" s="5">
        <v>-0.62815431499707464</v>
      </c>
      <c r="G792" s="5">
        <v>0.62673500000000004</v>
      </c>
      <c r="H792" s="5">
        <v>1.0110818716351599</v>
      </c>
      <c r="I792" s="4" t="s">
        <v>1187</v>
      </c>
      <c r="J792" s="4" t="s">
        <v>362</v>
      </c>
    </row>
    <row r="793" spans="1:10" hidden="1">
      <c r="A793" s="6" t="s">
        <v>6</v>
      </c>
      <c r="B793" s="6">
        <v>4</v>
      </c>
      <c r="C793" s="6" t="s">
        <v>99</v>
      </c>
      <c r="D793" s="6" t="s">
        <v>111</v>
      </c>
      <c r="E793" s="6" t="s">
        <v>569</v>
      </c>
      <c r="F793" s="5">
        <v>-0.56930091908171265</v>
      </c>
      <c r="G793" s="5">
        <v>0.66746400000000006</v>
      </c>
      <c r="H793" s="5">
        <v>1.024377457874758</v>
      </c>
      <c r="I793" s="4" t="s">
        <v>568</v>
      </c>
      <c r="J793" s="4" t="s">
        <v>108</v>
      </c>
    </row>
    <row r="794" spans="1:10">
      <c r="A794" s="6" t="s">
        <v>6</v>
      </c>
      <c r="B794" s="6">
        <v>8</v>
      </c>
      <c r="C794" s="6" t="s">
        <v>99</v>
      </c>
      <c r="D794" s="6" t="s">
        <v>98</v>
      </c>
      <c r="E794" s="6" t="s">
        <v>97</v>
      </c>
      <c r="F794" s="5">
        <v>0.54812541259667502</v>
      </c>
      <c r="G794" s="5">
        <v>3.1619679999999999</v>
      </c>
      <c r="H794" s="5">
        <v>1.2615930460089539</v>
      </c>
      <c r="I794" s="4" t="s">
        <v>96</v>
      </c>
      <c r="J794" s="4" t="s">
        <v>95</v>
      </c>
    </row>
    <row r="795" spans="1:10" hidden="1">
      <c r="A795" s="6" t="s">
        <v>6</v>
      </c>
      <c r="B795" s="6">
        <v>1</v>
      </c>
      <c r="C795" s="6" t="s">
        <v>99</v>
      </c>
      <c r="D795" s="6" t="s">
        <v>111</v>
      </c>
      <c r="E795" s="6" t="s">
        <v>467</v>
      </c>
      <c r="F795" s="5">
        <v>-0.5381995625822088</v>
      </c>
      <c r="G795" s="5">
        <v>0.46087699999999998</v>
      </c>
      <c r="H795" s="5">
        <v>1.0442279553490861</v>
      </c>
      <c r="I795" s="4" t="s">
        <v>466</v>
      </c>
      <c r="J795" s="4" t="s">
        <v>108</v>
      </c>
    </row>
    <row r="796" spans="1:10">
      <c r="A796" s="6" t="s">
        <v>6</v>
      </c>
      <c r="B796" s="6">
        <v>13</v>
      </c>
      <c r="C796" s="6" t="s">
        <v>99</v>
      </c>
      <c r="D796" s="6" t="s">
        <v>98</v>
      </c>
      <c r="E796" s="6" t="s">
        <v>226</v>
      </c>
      <c r="F796" s="5">
        <v>0.49224025747323091</v>
      </c>
      <c r="G796" s="5">
        <v>7.6466940000000001</v>
      </c>
      <c r="H796" s="5">
        <v>1.218190870688995</v>
      </c>
      <c r="I796" s="4" t="s">
        <v>225</v>
      </c>
      <c r="J796" s="4" t="s">
        <v>95</v>
      </c>
    </row>
    <row r="797" spans="1:10" hidden="1">
      <c r="A797" s="6" t="s">
        <v>6</v>
      </c>
      <c r="B797" s="6">
        <v>728</v>
      </c>
      <c r="C797" s="6" t="s">
        <v>78</v>
      </c>
      <c r="D797" s="6" t="s">
        <v>77</v>
      </c>
      <c r="E797" s="6" t="s">
        <v>439</v>
      </c>
      <c r="F797" s="5">
        <v>-0.3884014322577547</v>
      </c>
      <c r="G797" s="5">
        <v>0.90117199999999997</v>
      </c>
      <c r="H797" s="5">
        <v>1.028662875390985</v>
      </c>
      <c r="I797" s="4" t="s">
        <v>438</v>
      </c>
      <c r="J797" s="4" t="s">
        <v>74</v>
      </c>
    </row>
    <row r="798" spans="1:10" hidden="1">
      <c r="A798" s="6" t="s">
        <v>6</v>
      </c>
      <c r="B798" s="6">
        <v>753</v>
      </c>
      <c r="C798" s="6" t="s">
        <v>32</v>
      </c>
      <c r="D798" s="6" t="s">
        <v>31</v>
      </c>
      <c r="E798" s="6" t="s">
        <v>510</v>
      </c>
      <c r="F798" s="5">
        <v>0.37448452985267522</v>
      </c>
      <c r="G798" s="5">
        <v>1.07524</v>
      </c>
      <c r="H798" s="5">
        <v>1.095373195080156</v>
      </c>
      <c r="I798" s="4" t="s">
        <v>509</v>
      </c>
      <c r="J798" s="4" t="s">
        <v>402</v>
      </c>
    </row>
    <row r="799" spans="1:10">
      <c r="A799" s="6" t="s">
        <v>6</v>
      </c>
      <c r="B799" s="6">
        <v>9</v>
      </c>
      <c r="C799" s="6" t="s">
        <v>99</v>
      </c>
      <c r="D799" s="6" t="s">
        <v>98</v>
      </c>
      <c r="E799" s="6" t="s">
        <v>448</v>
      </c>
      <c r="F799" s="5">
        <v>-0.34305086351953468</v>
      </c>
      <c r="G799" s="5">
        <v>0.86562800000000006</v>
      </c>
      <c r="H799" s="5">
        <v>1.3408000710112069</v>
      </c>
      <c r="I799" s="4" t="s">
        <v>447</v>
      </c>
      <c r="J799" s="4" t="s">
        <v>95</v>
      </c>
    </row>
    <row r="800" spans="1:10" hidden="1">
      <c r="A800" s="6" t="s">
        <v>6</v>
      </c>
      <c r="B800" s="6">
        <v>731</v>
      </c>
      <c r="C800" s="6" t="s">
        <v>78</v>
      </c>
      <c r="D800" s="6" t="s">
        <v>77</v>
      </c>
      <c r="E800" s="6" t="s">
        <v>463</v>
      </c>
      <c r="F800" s="5">
        <v>0.28451226827869702</v>
      </c>
      <c r="G800" s="5">
        <v>2.2494900000000002</v>
      </c>
      <c r="H800" s="5">
        <v>1.0876272276105421</v>
      </c>
      <c r="I800" s="4" t="s">
        <v>462</v>
      </c>
      <c r="J800" s="4" t="s">
        <v>74</v>
      </c>
    </row>
    <row r="801" spans="1:10" hidden="1">
      <c r="A801" s="6" t="s">
        <v>6</v>
      </c>
      <c r="B801" s="6">
        <v>991</v>
      </c>
      <c r="C801" s="6" t="s">
        <v>32</v>
      </c>
      <c r="D801" s="6" t="s">
        <v>31</v>
      </c>
      <c r="E801" s="6" t="s">
        <v>514</v>
      </c>
      <c r="F801" s="5">
        <v>0.21177110347459949</v>
      </c>
      <c r="G801" s="5">
        <v>1.480194</v>
      </c>
      <c r="H801" s="5">
        <v>1.0914665698568231</v>
      </c>
      <c r="I801" s="4" t="s">
        <v>513</v>
      </c>
      <c r="J801" s="4" t="s">
        <v>402</v>
      </c>
    </row>
    <row r="802" spans="1:10" hidden="1">
      <c r="A802" s="6" t="s">
        <v>6</v>
      </c>
      <c r="B802" s="6">
        <v>5</v>
      </c>
      <c r="C802" s="6" t="s">
        <v>99</v>
      </c>
      <c r="D802" s="6" t="s">
        <v>111</v>
      </c>
      <c r="E802" s="6" t="s">
        <v>110</v>
      </c>
      <c r="F802" s="5">
        <v>-0.19985252260716169</v>
      </c>
      <c r="G802" s="5">
        <v>0.95293600000000001</v>
      </c>
      <c r="H802" s="5">
        <v>1.0123306177075031</v>
      </c>
      <c r="I802" s="4" t="s">
        <v>109</v>
      </c>
      <c r="J802" s="4" t="s">
        <v>108</v>
      </c>
    </row>
    <row r="803" spans="1:10" hidden="1">
      <c r="A803" s="6" t="s">
        <v>6</v>
      </c>
      <c r="B803" s="6">
        <v>2</v>
      </c>
      <c r="C803" s="6" t="s">
        <v>99</v>
      </c>
      <c r="D803" s="6" t="s">
        <v>111</v>
      </c>
      <c r="E803" s="6" t="s">
        <v>450</v>
      </c>
      <c r="F803" s="5">
        <v>-0.1994687876274035</v>
      </c>
      <c r="G803" s="5">
        <v>0.76121099999999997</v>
      </c>
      <c r="H803" s="5">
        <v>1.066411519473645</v>
      </c>
      <c r="I803" s="4" t="s">
        <v>449</v>
      </c>
      <c r="J803" s="4" t="s">
        <v>108</v>
      </c>
    </row>
    <row r="804" spans="1:10" hidden="1">
      <c r="A804" s="6" t="s">
        <v>6</v>
      </c>
      <c r="B804" s="6">
        <v>788</v>
      </c>
      <c r="C804" s="6" t="s">
        <v>32</v>
      </c>
      <c r="D804" s="6" t="s">
        <v>31</v>
      </c>
      <c r="E804" s="6" t="s">
        <v>435</v>
      </c>
      <c r="F804" s="5">
        <v>0.17596917952796479</v>
      </c>
      <c r="G804" s="5">
        <v>1.512764</v>
      </c>
      <c r="H804" s="5">
        <v>1.050033068328984</v>
      </c>
      <c r="I804" s="4" t="s">
        <v>434</v>
      </c>
      <c r="J804" s="4" t="s">
        <v>316</v>
      </c>
    </row>
    <row r="805" spans="1:10" hidden="1">
      <c r="A805" s="6" t="s">
        <v>6</v>
      </c>
      <c r="B805" s="6">
        <v>519</v>
      </c>
      <c r="C805" s="6" t="s">
        <v>27</v>
      </c>
      <c r="D805" s="6" t="s">
        <v>26</v>
      </c>
      <c r="E805" s="6" t="s">
        <v>261</v>
      </c>
      <c r="F805" s="5">
        <v>-0.16458455587332321</v>
      </c>
      <c r="G805" s="5">
        <v>0.83092700000000008</v>
      </c>
      <c r="H805" s="5">
        <v>1.050289114301864</v>
      </c>
      <c r="I805" s="4" t="s">
        <v>260</v>
      </c>
      <c r="J805" s="4" t="s">
        <v>259</v>
      </c>
    </row>
    <row r="806" spans="1:10" hidden="1">
      <c r="A806" s="6" t="s">
        <v>6</v>
      </c>
      <c r="B806" s="6">
        <v>752</v>
      </c>
      <c r="C806" s="6" t="s">
        <v>32</v>
      </c>
      <c r="D806" s="6" t="s">
        <v>31</v>
      </c>
      <c r="E806" s="6" t="s">
        <v>201</v>
      </c>
      <c r="F806" s="5">
        <v>0.1261329272794878</v>
      </c>
      <c r="G806" s="5">
        <v>1.2228380000000001</v>
      </c>
      <c r="H806" s="5">
        <v>1.0253665759085739</v>
      </c>
      <c r="I806" s="4" t="s">
        <v>200</v>
      </c>
      <c r="J806" s="4" t="s">
        <v>199</v>
      </c>
    </row>
    <row r="807" spans="1:10" hidden="1">
      <c r="A807" s="6" t="s">
        <v>6</v>
      </c>
      <c r="B807" s="6">
        <v>185</v>
      </c>
      <c r="C807" s="6" t="s">
        <v>27</v>
      </c>
      <c r="D807" s="6" t="s">
        <v>26</v>
      </c>
      <c r="E807" s="6" t="s">
        <v>350</v>
      </c>
      <c r="F807" s="5">
        <v>0.1045102631317682</v>
      </c>
      <c r="G807" s="5">
        <v>1.2904789999999999</v>
      </c>
      <c r="H807" s="5">
        <v>1.073335963648391</v>
      </c>
      <c r="I807" s="4" t="s">
        <v>349</v>
      </c>
      <c r="J807" s="4" t="s">
        <v>235</v>
      </c>
    </row>
    <row r="808" spans="1:10" hidden="1">
      <c r="A808" s="6" t="s">
        <v>6</v>
      </c>
      <c r="B808" s="6">
        <v>545</v>
      </c>
      <c r="C808" s="6" t="s">
        <v>27</v>
      </c>
      <c r="D808" s="6" t="s">
        <v>26</v>
      </c>
      <c r="E808" s="6" t="s">
        <v>638</v>
      </c>
      <c r="F808" s="5">
        <v>-9.6852918002602678E-2</v>
      </c>
      <c r="G808" s="5">
        <v>0.82528099999999993</v>
      </c>
      <c r="H808" s="5">
        <v>1.0866576836388651</v>
      </c>
      <c r="I808" s="4" t="s">
        <v>637</v>
      </c>
      <c r="J808" s="4" t="s">
        <v>117</v>
      </c>
    </row>
    <row r="809" spans="1:10" hidden="1">
      <c r="A809" s="6" t="s">
        <v>5</v>
      </c>
      <c r="B809" s="6">
        <v>172</v>
      </c>
      <c r="C809" s="6" t="s">
        <v>27</v>
      </c>
      <c r="D809" s="6" t="s">
        <v>26</v>
      </c>
      <c r="E809" s="6" t="s">
        <v>387</v>
      </c>
      <c r="F809" s="5">
        <v>0.9980300088394124</v>
      </c>
      <c r="G809" s="5">
        <v>1.8461669999999999</v>
      </c>
      <c r="H809" s="5">
        <v>1.086015201061421</v>
      </c>
      <c r="I809" s="4" t="s">
        <v>386</v>
      </c>
      <c r="J809" s="4" t="s">
        <v>235</v>
      </c>
    </row>
    <row r="810" spans="1:10">
      <c r="A810" s="6" t="s">
        <v>5</v>
      </c>
      <c r="B810" s="6">
        <v>7</v>
      </c>
      <c r="C810" s="6" t="s">
        <v>99</v>
      </c>
      <c r="D810" s="6" t="s">
        <v>98</v>
      </c>
      <c r="E810" s="6" t="s">
        <v>480</v>
      </c>
      <c r="F810" s="5">
        <v>-0.94920520567453803</v>
      </c>
      <c r="G810" s="5">
        <v>0.58946399999999999</v>
      </c>
      <c r="H810" s="5">
        <v>1.3178747648736631</v>
      </c>
      <c r="I810" s="4" t="s">
        <v>479</v>
      </c>
      <c r="J810" s="4" t="s">
        <v>95</v>
      </c>
    </row>
    <row r="811" spans="1:10" hidden="1">
      <c r="A811" s="6" t="s">
        <v>5</v>
      </c>
      <c r="B811" s="6">
        <v>934</v>
      </c>
      <c r="C811" s="6" t="s">
        <v>32</v>
      </c>
      <c r="D811" s="6" t="s">
        <v>31</v>
      </c>
      <c r="E811" s="6" t="s">
        <v>487</v>
      </c>
      <c r="F811" s="5">
        <v>0.82575356931310417</v>
      </c>
      <c r="G811" s="5">
        <v>1.4207380000000001</v>
      </c>
      <c r="H811" s="5">
        <v>1.5219042404182741</v>
      </c>
      <c r="I811" s="4" t="s">
        <v>486</v>
      </c>
      <c r="J811" s="4" t="s">
        <v>402</v>
      </c>
    </row>
    <row r="812" spans="1:10" hidden="1">
      <c r="A812" s="6" t="s">
        <v>5</v>
      </c>
      <c r="B812" s="6">
        <v>959</v>
      </c>
      <c r="C812" s="6" t="s">
        <v>32</v>
      </c>
      <c r="D812" s="6" t="s">
        <v>31</v>
      </c>
      <c r="E812" s="6" t="s">
        <v>410</v>
      </c>
      <c r="F812" s="5">
        <v>-0.81067055742815453</v>
      </c>
      <c r="G812" s="5">
        <v>0.29381600000000002</v>
      </c>
      <c r="H812" s="5">
        <v>1.0622368018905599</v>
      </c>
      <c r="I812" s="4" t="s">
        <v>409</v>
      </c>
      <c r="J812" s="4" t="s">
        <v>199</v>
      </c>
    </row>
    <row r="813" spans="1:10" hidden="1">
      <c r="A813" s="6" t="s">
        <v>5</v>
      </c>
      <c r="B813" s="6">
        <v>861</v>
      </c>
      <c r="C813" s="6" t="s">
        <v>32</v>
      </c>
      <c r="D813" s="6" t="s">
        <v>31</v>
      </c>
      <c r="E813" s="6" t="s">
        <v>318</v>
      </c>
      <c r="F813" s="5">
        <v>-0.79327987282001</v>
      </c>
      <c r="G813" s="5">
        <v>0.26993299999999998</v>
      </c>
      <c r="H813" s="5">
        <v>1.11977014876057</v>
      </c>
      <c r="I813" s="4" t="s">
        <v>317</v>
      </c>
      <c r="J813" s="4" t="s">
        <v>316</v>
      </c>
    </row>
    <row r="814" spans="1:10" hidden="1">
      <c r="A814" s="6" t="s">
        <v>5</v>
      </c>
      <c r="B814" s="6">
        <v>872</v>
      </c>
      <c r="C814" s="6" t="s">
        <v>32</v>
      </c>
      <c r="D814" s="6" t="s">
        <v>31</v>
      </c>
      <c r="E814" s="6" t="s">
        <v>627</v>
      </c>
      <c r="F814" s="5">
        <v>-0.72647686475256901</v>
      </c>
      <c r="G814" s="5">
        <v>0.24609300000000001</v>
      </c>
      <c r="H814" s="5">
        <v>1.093450504491051</v>
      </c>
      <c r="I814" s="4" t="s">
        <v>626</v>
      </c>
      <c r="J814" s="4" t="s">
        <v>402</v>
      </c>
    </row>
    <row r="815" spans="1:10" hidden="1">
      <c r="A815" s="6" t="s">
        <v>5</v>
      </c>
      <c r="B815" s="6">
        <v>707</v>
      </c>
      <c r="C815" s="6" t="s">
        <v>78</v>
      </c>
      <c r="D815" s="6" t="s">
        <v>77</v>
      </c>
      <c r="E815" s="6" t="s">
        <v>439</v>
      </c>
      <c r="F815" s="5">
        <v>-0.61370365647570624</v>
      </c>
      <c r="G815" s="5">
        <v>0.3821</v>
      </c>
      <c r="H815" s="5">
        <v>1.581633663066609</v>
      </c>
      <c r="I815" s="4" t="s">
        <v>438</v>
      </c>
      <c r="J815" s="4" t="s">
        <v>74</v>
      </c>
    </row>
    <row r="816" spans="1:10" hidden="1">
      <c r="A816" s="6" t="s">
        <v>5</v>
      </c>
      <c r="B816" s="6">
        <v>736</v>
      </c>
      <c r="C816" s="6" t="s">
        <v>32</v>
      </c>
      <c r="D816" s="6" t="s">
        <v>31</v>
      </c>
      <c r="E816" s="6" t="s">
        <v>443</v>
      </c>
      <c r="F816" s="5">
        <v>-0.61217993010218508</v>
      </c>
      <c r="G816" s="5">
        <v>0.34352100000000002</v>
      </c>
      <c r="H816" s="5">
        <v>1.067496527272338</v>
      </c>
      <c r="I816" s="4" t="s">
        <v>442</v>
      </c>
      <c r="J816" s="4" t="s">
        <v>402</v>
      </c>
    </row>
    <row r="817" spans="1:10" hidden="1">
      <c r="A817" s="6" t="s">
        <v>5</v>
      </c>
      <c r="B817" s="6">
        <v>705</v>
      </c>
      <c r="C817" s="6" t="s">
        <v>78</v>
      </c>
      <c r="D817" s="6" t="s">
        <v>77</v>
      </c>
      <c r="E817" s="6" t="s">
        <v>427</v>
      </c>
      <c r="F817" s="5">
        <v>-0.58524368072639832</v>
      </c>
      <c r="G817" s="5">
        <v>0.352155</v>
      </c>
      <c r="H817" s="5">
        <v>1.072156675074464</v>
      </c>
      <c r="I817" s="4" t="s">
        <v>426</v>
      </c>
      <c r="J817" s="4" t="s">
        <v>74</v>
      </c>
    </row>
    <row r="818" spans="1:10">
      <c r="A818" s="6" t="s">
        <v>5</v>
      </c>
      <c r="B818" s="6">
        <v>13</v>
      </c>
      <c r="C818" s="6" t="s">
        <v>99</v>
      </c>
      <c r="D818" s="6" t="s">
        <v>98</v>
      </c>
      <c r="E818" s="6" t="s">
        <v>226</v>
      </c>
      <c r="F818" s="5">
        <v>0.58516488395630573</v>
      </c>
      <c r="G818" s="5">
        <v>2.883178</v>
      </c>
      <c r="H818" s="5">
        <v>1.2407700675641391</v>
      </c>
      <c r="I818" s="4" t="s">
        <v>225</v>
      </c>
      <c r="J818" s="4" t="s">
        <v>95</v>
      </c>
    </row>
    <row r="819" spans="1:10" hidden="1">
      <c r="A819" s="6" t="s">
        <v>5</v>
      </c>
      <c r="B819" s="6">
        <v>706</v>
      </c>
      <c r="C819" s="6" t="s">
        <v>78</v>
      </c>
      <c r="D819" s="6" t="s">
        <v>77</v>
      </c>
      <c r="E819" s="6" t="s">
        <v>461</v>
      </c>
      <c r="F819" s="5">
        <v>-0.58109480613741382</v>
      </c>
      <c r="G819" s="5">
        <v>0.42539900000000003</v>
      </c>
      <c r="H819" s="5">
        <v>1.1203248076779879</v>
      </c>
      <c r="I819" s="4" t="s">
        <v>460</v>
      </c>
      <c r="J819" s="4" t="s">
        <v>74</v>
      </c>
    </row>
    <row r="820" spans="1:10" hidden="1">
      <c r="A820" s="6" t="s">
        <v>5</v>
      </c>
      <c r="B820" s="6">
        <v>711</v>
      </c>
      <c r="C820" s="6" t="s">
        <v>78</v>
      </c>
      <c r="D820" s="6" t="s">
        <v>77</v>
      </c>
      <c r="E820" s="6" t="s">
        <v>463</v>
      </c>
      <c r="F820" s="5">
        <v>-0.54555356920253906</v>
      </c>
      <c r="G820" s="5">
        <v>0.43932599999999999</v>
      </c>
      <c r="H820" s="5">
        <v>1.254870536908562</v>
      </c>
      <c r="I820" s="4" t="s">
        <v>462</v>
      </c>
      <c r="J820" s="4" t="s">
        <v>74</v>
      </c>
    </row>
    <row r="821" spans="1:10" hidden="1">
      <c r="A821" s="6" t="s">
        <v>5</v>
      </c>
      <c r="B821" s="6">
        <v>703</v>
      </c>
      <c r="C821" s="6" t="s">
        <v>78</v>
      </c>
      <c r="D821" s="6" t="s">
        <v>77</v>
      </c>
      <c r="E821" s="6" t="s">
        <v>452</v>
      </c>
      <c r="F821" s="5">
        <v>-0.47558546324742762</v>
      </c>
      <c r="G821" s="5">
        <v>0.398339</v>
      </c>
      <c r="H821" s="5">
        <v>1.168828645412801</v>
      </c>
      <c r="I821" s="4" t="s">
        <v>451</v>
      </c>
      <c r="J821" s="4" t="s">
        <v>74</v>
      </c>
    </row>
    <row r="822" spans="1:10" hidden="1">
      <c r="A822" s="6" t="s">
        <v>5</v>
      </c>
      <c r="B822" s="6">
        <v>1</v>
      </c>
      <c r="C822" s="6" t="s">
        <v>99</v>
      </c>
      <c r="D822" s="6" t="s">
        <v>111</v>
      </c>
      <c r="E822" s="6" t="s">
        <v>467</v>
      </c>
      <c r="F822" s="5">
        <v>-0.4668351367359943</v>
      </c>
      <c r="G822" s="5">
        <v>0.42483399999999999</v>
      </c>
      <c r="H822" s="5">
        <v>1.175031774477558</v>
      </c>
      <c r="I822" s="4" t="s">
        <v>466</v>
      </c>
      <c r="J822" s="4" t="s">
        <v>108</v>
      </c>
    </row>
    <row r="823" spans="1:10" hidden="1">
      <c r="A823" s="6" t="s">
        <v>5</v>
      </c>
      <c r="B823" s="6">
        <v>704</v>
      </c>
      <c r="C823" s="6" t="s">
        <v>78</v>
      </c>
      <c r="D823" s="6" t="s">
        <v>77</v>
      </c>
      <c r="E823" s="6" t="s">
        <v>685</v>
      </c>
      <c r="F823" s="5">
        <v>-0.458085584008177</v>
      </c>
      <c r="G823" s="5">
        <v>0.409167</v>
      </c>
      <c r="H823" s="5">
        <v>1.681749393478208</v>
      </c>
      <c r="I823" s="4" t="s">
        <v>426</v>
      </c>
      <c r="J823" s="4" t="s">
        <v>74</v>
      </c>
    </row>
    <row r="824" spans="1:10">
      <c r="A824" s="6" t="s">
        <v>5</v>
      </c>
      <c r="B824" s="6">
        <v>6</v>
      </c>
      <c r="C824" s="6" t="s">
        <v>99</v>
      </c>
      <c r="D824" s="6" t="s">
        <v>98</v>
      </c>
      <c r="E824" s="6" t="s">
        <v>491</v>
      </c>
      <c r="F824" s="5">
        <v>0.43458701292262347</v>
      </c>
      <c r="G824" s="5">
        <v>2.926625</v>
      </c>
      <c r="H824" s="5">
        <v>1.1884397915184239</v>
      </c>
      <c r="I824" s="4" t="s">
        <v>490</v>
      </c>
      <c r="J824" s="4" t="s">
        <v>95</v>
      </c>
    </row>
    <row r="825" spans="1:10" hidden="1">
      <c r="A825" s="6" t="s">
        <v>5</v>
      </c>
      <c r="B825" s="6">
        <v>702</v>
      </c>
      <c r="C825" s="6" t="s">
        <v>78</v>
      </c>
      <c r="D825" s="6" t="s">
        <v>77</v>
      </c>
      <c r="E825" s="6" t="s">
        <v>679</v>
      </c>
      <c r="F825" s="5">
        <v>-0.3910269533135024</v>
      </c>
      <c r="G825" s="5">
        <v>0.41367300000000001</v>
      </c>
      <c r="H825" s="5">
        <v>1.6880579888253899</v>
      </c>
      <c r="I825" s="4" t="s">
        <v>678</v>
      </c>
      <c r="J825" s="4" t="s">
        <v>74</v>
      </c>
    </row>
    <row r="826" spans="1:10">
      <c r="A826" s="6" t="s">
        <v>5</v>
      </c>
      <c r="B826" s="6">
        <v>8</v>
      </c>
      <c r="C826" s="6" t="s">
        <v>99</v>
      </c>
      <c r="D826" s="6" t="s">
        <v>98</v>
      </c>
      <c r="E826" s="6" t="s">
        <v>97</v>
      </c>
      <c r="F826" s="5">
        <v>0.38545197657055558</v>
      </c>
      <c r="G826" s="5">
        <v>1.9804299999999999</v>
      </c>
      <c r="H826" s="5">
        <v>1.5161956954814051</v>
      </c>
      <c r="I826" s="4" t="s">
        <v>96</v>
      </c>
      <c r="J826" s="4" t="s">
        <v>95</v>
      </c>
    </row>
    <row r="827" spans="1:10" hidden="1">
      <c r="A827" s="6" t="s">
        <v>5</v>
      </c>
      <c r="B827" s="6">
        <v>0</v>
      </c>
      <c r="F827" s="5">
        <v>-0.35363049095026072</v>
      </c>
      <c r="I827" s="4" t="s">
        <v>521</v>
      </c>
      <c r="J827" s="4" t="s">
        <v>521</v>
      </c>
    </row>
    <row r="828" spans="1:10" hidden="1">
      <c r="A828" s="6" t="s">
        <v>5</v>
      </c>
      <c r="B828" s="6">
        <v>708</v>
      </c>
      <c r="C828" s="6" t="s">
        <v>78</v>
      </c>
      <c r="D828" s="6" t="s">
        <v>77</v>
      </c>
      <c r="E828" s="6" t="s">
        <v>186</v>
      </c>
      <c r="F828" s="5">
        <v>-0.29850914905246573</v>
      </c>
      <c r="G828" s="5">
        <v>0.38187399999999999</v>
      </c>
      <c r="H828" s="5">
        <v>1.1519862801283069</v>
      </c>
      <c r="I828" s="4" t="s">
        <v>185</v>
      </c>
      <c r="J828" s="4" t="s">
        <v>74</v>
      </c>
    </row>
    <row r="829" spans="1:10">
      <c r="A829" s="6" t="s">
        <v>5</v>
      </c>
      <c r="B829" s="6">
        <v>12</v>
      </c>
      <c r="C829" s="6" t="s">
        <v>99</v>
      </c>
      <c r="D829" s="6" t="s">
        <v>98</v>
      </c>
      <c r="E829" s="6" t="s">
        <v>198</v>
      </c>
      <c r="F829" s="5">
        <v>-0.28161114413371041</v>
      </c>
      <c r="G829" s="5">
        <v>0.90506699999999995</v>
      </c>
      <c r="H829" s="5">
        <v>2.1405389876405838</v>
      </c>
      <c r="I829" s="4" t="s">
        <v>197</v>
      </c>
      <c r="J829" s="4" t="s">
        <v>95</v>
      </c>
    </row>
    <row r="830" spans="1:10" hidden="1">
      <c r="A830" s="6" t="s">
        <v>5</v>
      </c>
      <c r="B830" s="6">
        <v>700</v>
      </c>
      <c r="C830" s="6" t="s">
        <v>78</v>
      </c>
      <c r="D830" s="6" t="s">
        <v>77</v>
      </c>
      <c r="E830" s="6" t="s">
        <v>76</v>
      </c>
      <c r="F830" s="5">
        <v>-0.28114401660106181</v>
      </c>
      <c r="G830" s="5">
        <v>0.45572099999999999</v>
      </c>
      <c r="H830" s="5">
        <v>1.534902389853285</v>
      </c>
      <c r="I830" s="4" t="s">
        <v>75</v>
      </c>
      <c r="J830" s="4" t="s">
        <v>74</v>
      </c>
    </row>
    <row r="831" spans="1:10" hidden="1">
      <c r="A831" s="6" t="s">
        <v>5</v>
      </c>
      <c r="B831" s="6">
        <v>701</v>
      </c>
      <c r="C831" s="6" t="s">
        <v>78</v>
      </c>
      <c r="D831" s="6" t="s">
        <v>77</v>
      </c>
      <c r="E831" s="6" t="s">
        <v>419</v>
      </c>
      <c r="F831" s="5">
        <v>-0.22677483039351351</v>
      </c>
      <c r="G831" s="5">
        <v>0.52351499999999995</v>
      </c>
      <c r="H831" s="5">
        <v>1.186258648323302</v>
      </c>
      <c r="I831" s="4" t="s">
        <v>418</v>
      </c>
      <c r="J831" s="4" t="s">
        <v>74</v>
      </c>
    </row>
    <row r="832" spans="1:10" hidden="1">
      <c r="A832" s="6" t="s">
        <v>5</v>
      </c>
      <c r="B832" s="6">
        <v>819</v>
      </c>
      <c r="C832" s="6" t="s">
        <v>32</v>
      </c>
      <c r="D832" s="6" t="s">
        <v>31</v>
      </c>
      <c r="E832" s="6" t="s">
        <v>495</v>
      </c>
      <c r="F832" s="5">
        <v>0.22580179567225611</v>
      </c>
      <c r="G832" s="5">
        <v>0.89761499999999994</v>
      </c>
      <c r="H832" s="5">
        <v>1.08523203977794</v>
      </c>
      <c r="I832" s="4" t="s">
        <v>494</v>
      </c>
      <c r="J832" s="4" t="s">
        <v>402</v>
      </c>
    </row>
    <row r="833" spans="1:10" hidden="1">
      <c r="A833" s="6" t="s">
        <v>5</v>
      </c>
      <c r="B833" s="6">
        <v>799</v>
      </c>
      <c r="C833" s="6" t="s">
        <v>32</v>
      </c>
      <c r="D833" s="6" t="s">
        <v>31</v>
      </c>
      <c r="E833" s="6" t="s">
        <v>493</v>
      </c>
      <c r="F833" s="5">
        <v>0.22180542946501811</v>
      </c>
      <c r="G833" s="5">
        <v>0.84850200000000009</v>
      </c>
      <c r="H833" s="5">
        <v>1.126526815866892</v>
      </c>
      <c r="I833" s="4" t="s">
        <v>492</v>
      </c>
      <c r="J833" s="4" t="s">
        <v>402</v>
      </c>
    </row>
    <row r="834" spans="1:10" hidden="1">
      <c r="A834" s="6" t="s">
        <v>5</v>
      </c>
      <c r="B834" s="6">
        <v>999</v>
      </c>
      <c r="C834" s="6" t="s">
        <v>32</v>
      </c>
      <c r="D834" s="6" t="s">
        <v>31</v>
      </c>
      <c r="E834" s="6" t="s">
        <v>505</v>
      </c>
      <c r="F834" s="5">
        <v>0.21418369720304889</v>
      </c>
      <c r="G834" s="5">
        <v>0.94588399999999995</v>
      </c>
      <c r="H834" s="5">
        <v>1.073580388694046</v>
      </c>
      <c r="I834" s="4" t="s">
        <v>504</v>
      </c>
      <c r="J834" s="4" t="s">
        <v>402</v>
      </c>
    </row>
    <row r="835" spans="1:10" hidden="1">
      <c r="A835" s="6" t="s">
        <v>5</v>
      </c>
      <c r="B835" s="6">
        <v>171</v>
      </c>
      <c r="C835" s="6" t="s">
        <v>27</v>
      </c>
      <c r="D835" s="6" t="s">
        <v>26</v>
      </c>
      <c r="E835" s="6" t="s">
        <v>383</v>
      </c>
      <c r="F835" s="5">
        <v>-0.21342369758162549</v>
      </c>
      <c r="G835" s="5">
        <v>0.402804</v>
      </c>
      <c r="H835" s="5">
        <v>1.0395910044713359</v>
      </c>
      <c r="I835" s="4" t="s">
        <v>382</v>
      </c>
      <c r="J835" s="4" t="s">
        <v>235</v>
      </c>
    </row>
    <row r="836" spans="1:10" hidden="1">
      <c r="A836" s="6" t="s">
        <v>5</v>
      </c>
      <c r="B836" s="6">
        <v>177</v>
      </c>
      <c r="C836" s="6" t="s">
        <v>27</v>
      </c>
      <c r="D836" s="6" t="s">
        <v>26</v>
      </c>
      <c r="E836" s="6" t="s">
        <v>592</v>
      </c>
      <c r="F836" s="5">
        <v>-0.20931397601503929</v>
      </c>
      <c r="G836" s="5">
        <v>0.28609600000000002</v>
      </c>
      <c r="H836" s="5">
        <v>1.0966992956293939</v>
      </c>
      <c r="I836" s="4" t="s">
        <v>591</v>
      </c>
      <c r="J836" s="4" t="s">
        <v>235</v>
      </c>
    </row>
    <row r="837" spans="1:10">
      <c r="A837" s="6" t="s">
        <v>5</v>
      </c>
      <c r="B837" s="6">
        <v>9</v>
      </c>
      <c r="C837" s="6" t="s">
        <v>99</v>
      </c>
      <c r="D837" s="6" t="s">
        <v>98</v>
      </c>
      <c r="E837" s="6" t="s">
        <v>448</v>
      </c>
      <c r="F837" s="5">
        <v>-0.19455933190136429</v>
      </c>
      <c r="G837" s="5">
        <v>0.79379500000000003</v>
      </c>
      <c r="H837" s="5">
        <v>2.194568850205719</v>
      </c>
      <c r="I837" s="4" t="s">
        <v>447</v>
      </c>
      <c r="J837" s="4" t="s">
        <v>95</v>
      </c>
    </row>
    <row r="838" spans="1:10" hidden="1">
      <c r="A838" s="6" t="s">
        <v>5</v>
      </c>
      <c r="B838" s="6">
        <v>793</v>
      </c>
      <c r="C838" s="6" t="s">
        <v>32</v>
      </c>
      <c r="D838" s="6" t="s">
        <v>31</v>
      </c>
      <c r="E838" s="6" t="s">
        <v>499</v>
      </c>
      <c r="F838" s="5">
        <v>0.18879967571124229</v>
      </c>
      <c r="G838" s="5">
        <v>0.98932699999999996</v>
      </c>
      <c r="H838" s="5">
        <v>1.0661004923843309</v>
      </c>
      <c r="I838" s="4" t="s">
        <v>498</v>
      </c>
      <c r="J838" s="4" t="s">
        <v>402</v>
      </c>
    </row>
    <row r="839" spans="1:10" hidden="1">
      <c r="A839" s="6" t="s">
        <v>5</v>
      </c>
      <c r="B839" s="6">
        <v>4</v>
      </c>
      <c r="C839" s="6" t="s">
        <v>99</v>
      </c>
      <c r="D839" s="6" t="s">
        <v>111</v>
      </c>
      <c r="E839" s="6" t="s">
        <v>569</v>
      </c>
      <c r="F839" s="5">
        <v>-0.18187106010517251</v>
      </c>
      <c r="G839" s="5">
        <v>1.139621</v>
      </c>
      <c r="H839" s="5">
        <v>1.178019295485919</v>
      </c>
      <c r="I839" s="4" t="s">
        <v>568</v>
      </c>
      <c r="J839" s="4" t="s">
        <v>108</v>
      </c>
    </row>
    <row r="840" spans="1:10" hidden="1">
      <c r="A840" s="6" t="s">
        <v>5</v>
      </c>
      <c r="B840" s="6">
        <v>35</v>
      </c>
      <c r="C840" s="6" t="s">
        <v>381</v>
      </c>
      <c r="D840" s="6" t="s">
        <v>26</v>
      </c>
      <c r="E840" s="6" t="s">
        <v>350</v>
      </c>
      <c r="F840" s="5">
        <v>0.1782091002016872</v>
      </c>
      <c r="G840" s="5">
        <v>1.0735790000000001</v>
      </c>
      <c r="H840" s="5">
        <v>1.1083671886717941</v>
      </c>
      <c r="I840" s="4" t="s">
        <v>349</v>
      </c>
      <c r="J840" s="4" t="s">
        <v>235</v>
      </c>
    </row>
    <row r="841" spans="1:10" hidden="1">
      <c r="A841" s="6" t="s">
        <v>5</v>
      </c>
      <c r="B841" s="6">
        <v>176</v>
      </c>
      <c r="C841" s="6" t="s">
        <v>27</v>
      </c>
      <c r="D841" s="6" t="s">
        <v>26</v>
      </c>
      <c r="E841" s="6" t="s">
        <v>406</v>
      </c>
      <c r="F841" s="5">
        <v>-0.17122658094475299</v>
      </c>
      <c r="G841" s="5">
        <v>0.415524</v>
      </c>
      <c r="H841" s="5">
        <v>1.1377782627268089</v>
      </c>
      <c r="I841" s="4" t="s">
        <v>405</v>
      </c>
      <c r="J841" s="4" t="s">
        <v>235</v>
      </c>
    </row>
    <row r="842" spans="1:10" hidden="1">
      <c r="A842" s="6" t="s">
        <v>5</v>
      </c>
      <c r="B842" s="6">
        <v>491</v>
      </c>
      <c r="C842" s="6" t="s">
        <v>27</v>
      </c>
      <c r="D842" s="6" t="s">
        <v>26</v>
      </c>
      <c r="E842" s="6" t="s">
        <v>1276</v>
      </c>
      <c r="F842" s="5">
        <v>-0.17075309703477951</v>
      </c>
      <c r="G842" s="5">
        <v>0.729522</v>
      </c>
      <c r="H842" s="5">
        <v>1.014020918816404</v>
      </c>
      <c r="I842" s="4" t="s">
        <v>1275</v>
      </c>
      <c r="J842" s="4" t="s">
        <v>707</v>
      </c>
    </row>
    <row r="843" spans="1:10" hidden="1">
      <c r="A843" s="6" t="s">
        <v>5</v>
      </c>
      <c r="B843" s="6">
        <v>826</v>
      </c>
      <c r="C843" s="6" t="s">
        <v>32</v>
      </c>
      <c r="D843" s="6" t="s">
        <v>31</v>
      </c>
      <c r="E843" s="6" t="s">
        <v>358</v>
      </c>
      <c r="F843" s="5">
        <v>0.16925547513258871</v>
      </c>
      <c r="G843" s="5">
        <v>1.545803</v>
      </c>
      <c r="H843" s="5">
        <v>1.0153089902807451</v>
      </c>
      <c r="I843" s="4" t="s">
        <v>357</v>
      </c>
      <c r="J843" s="4" t="s">
        <v>33</v>
      </c>
    </row>
    <row r="844" spans="1:10" hidden="1">
      <c r="A844" s="6" t="s">
        <v>5</v>
      </c>
      <c r="B844" s="6">
        <v>207</v>
      </c>
      <c r="C844" s="6" t="s">
        <v>27</v>
      </c>
      <c r="D844" s="6" t="s">
        <v>26</v>
      </c>
      <c r="E844" s="6" t="s">
        <v>478</v>
      </c>
      <c r="F844" s="5">
        <v>-0.1689417880945546</v>
      </c>
      <c r="G844" s="5">
        <v>1.08962</v>
      </c>
      <c r="H844" s="5">
        <v>1.1271891068653139</v>
      </c>
      <c r="I844" s="4" t="s">
        <v>477</v>
      </c>
      <c r="J844" s="4" t="s">
        <v>474</v>
      </c>
    </row>
    <row r="845" spans="1:10">
      <c r="A845" s="6" t="s">
        <v>5</v>
      </c>
      <c r="B845" s="6">
        <v>10</v>
      </c>
      <c r="C845" s="6" t="s">
        <v>99</v>
      </c>
      <c r="D845" s="6" t="s">
        <v>98</v>
      </c>
      <c r="E845" s="6" t="s">
        <v>471</v>
      </c>
      <c r="F845" s="5">
        <v>0.16791300577334939</v>
      </c>
      <c r="G845" s="5">
        <v>1.138474</v>
      </c>
      <c r="H845" s="5">
        <v>2.789605991943068</v>
      </c>
      <c r="I845" s="4" t="s">
        <v>470</v>
      </c>
      <c r="J845" s="4" t="s">
        <v>95</v>
      </c>
    </row>
    <row r="846" spans="1:10" hidden="1">
      <c r="A846" s="6" t="s">
        <v>5</v>
      </c>
      <c r="B846" s="6">
        <v>962</v>
      </c>
      <c r="C846" s="6" t="s">
        <v>32</v>
      </c>
      <c r="D846" s="6" t="s">
        <v>31</v>
      </c>
      <c r="E846" s="6" t="s">
        <v>516</v>
      </c>
      <c r="F846" s="5">
        <v>-0.16591805218282199</v>
      </c>
      <c r="G846" s="5">
        <v>1.1878770000000001</v>
      </c>
      <c r="H846" s="5">
        <v>1.133262959103029</v>
      </c>
      <c r="I846" s="4" t="s">
        <v>515</v>
      </c>
      <c r="J846" s="4" t="s">
        <v>444</v>
      </c>
    </row>
    <row r="847" spans="1:10" hidden="1">
      <c r="A847" s="6" t="s">
        <v>5</v>
      </c>
      <c r="B847" s="6">
        <v>990</v>
      </c>
      <c r="C847" s="6" t="s">
        <v>32</v>
      </c>
      <c r="D847" s="6" t="s">
        <v>31</v>
      </c>
      <c r="E847" s="6" t="s">
        <v>514</v>
      </c>
      <c r="F847" s="5">
        <v>-0.16454535357121411</v>
      </c>
      <c r="G847" s="5">
        <v>0.88698099999999991</v>
      </c>
      <c r="H847" s="5">
        <v>1.2177555396881741</v>
      </c>
      <c r="I847" s="4" t="s">
        <v>513</v>
      </c>
      <c r="J847" s="4" t="s">
        <v>402</v>
      </c>
    </row>
    <row r="848" spans="1:10" hidden="1">
      <c r="A848" s="6" t="s">
        <v>5</v>
      </c>
      <c r="B848" s="6">
        <v>765</v>
      </c>
      <c r="C848" s="6" t="s">
        <v>32</v>
      </c>
      <c r="D848" s="6" t="s">
        <v>31</v>
      </c>
      <c r="E848" s="6" t="s">
        <v>497</v>
      </c>
      <c r="F848" s="5">
        <v>0.15904581637770579</v>
      </c>
      <c r="G848" s="5">
        <v>0.873502</v>
      </c>
      <c r="H848" s="5">
        <v>1.089958957964311</v>
      </c>
      <c r="I848" s="4" t="s">
        <v>496</v>
      </c>
      <c r="J848" s="4" t="s">
        <v>402</v>
      </c>
    </row>
    <row r="849" spans="1:10" hidden="1">
      <c r="A849" s="6" t="s">
        <v>5</v>
      </c>
      <c r="B849" s="6">
        <v>198</v>
      </c>
      <c r="C849" s="6" t="s">
        <v>27</v>
      </c>
      <c r="D849" s="6" t="s">
        <v>26</v>
      </c>
      <c r="E849" s="6" t="s">
        <v>868</v>
      </c>
      <c r="F849" s="5">
        <v>-0.15695023177004461</v>
      </c>
      <c r="G849" s="5">
        <v>0.44606400000000002</v>
      </c>
      <c r="H849" s="5">
        <v>1.1898961342464449</v>
      </c>
      <c r="I849" s="4" t="s">
        <v>867</v>
      </c>
      <c r="J849" s="4" t="s">
        <v>857</v>
      </c>
    </row>
    <row r="850" spans="1:10" hidden="1">
      <c r="A850" s="6" t="s">
        <v>5</v>
      </c>
      <c r="B850" s="6">
        <v>873</v>
      </c>
      <c r="C850" s="6" t="s">
        <v>32</v>
      </c>
      <c r="D850" s="6" t="s">
        <v>31</v>
      </c>
      <c r="E850" s="6" t="s">
        <v>743</v>
      </c>
      <c r="F850" s="5">
        <v>0.1553082430270129</v>
      </c>
      <c r="G850" s="5">
        <v>1.133988</v>
      </c>
      <c r="H850" s="5">
        <v>1.0215842513678799</v>
      </c>
      <c r="I850" s="4" t="s">
        <v>742</v>
      </c>
      <c r="J850" s="4" t="s">
        <v>536</v>
      </c>
    </row>
    <row r="851" spans="1:10" hidden="1">
      <c r="A851" s="6" t="s">
        <v>5</v>
      </c>
      <c r="B851" s="6">
        <v>709</v>
      </c>
      <c r="C851" s="6" t="s">
        <v>78</v>
      </c>
      <c r="D851" s="6" t="s">
        <v>77</v>
      </c>
      <c r="E851" s="6" t="s">
        <v>1009</v>
      </c>
      <c r="F851" s="5">
        <v>-0.15490455946132159</v>
      </c>
      <c r="G851" s="5">
        <v>0.34320600000000001</v>
      </c>
      <c r="H851" s="5">
        <v>1.0823582851735289</v>
      </c>
      <c r="I851" s="4" t="s">
        <v>1008</v>
      </c>
      <c r="J851" s="4" t="s">
        <v>74</v>
      </c>
    </row>
    <row r="852" spans="1:10" hidden="1">
      <c r="A852" s="6" t="s">
        <v>5</v>
      </c>
      <c r="B852" s="6">
        <v>197</v>
      </c>
      <c r="C852" s="6" t="s">
        <v>27</v>
      </c>
      <c r="D852" s="6" t="s">
        <v>26</v>
      </c>
      <c r="E852" s="6" t="s">
        <v>861</v>
      </c>
      <c r="F852" s="5">
        <v>-0.153514134742368</v>
      </c>
      <c r="G852" s="5">
        <v>0.48208099999999998</v>
      </c>
      <c r="H852" s="5">
        <v>1.0255942115262811</v>
      </c>
      <c r="I852" s="4" t="s">
        <v>860</v>
      </c>
      <c r="J852" s="4" t="s">
        <v>857</v>
      </c>
    </row>
    <row r="853" spans="1:10" hidden="1">
      <c r="A853" s="6" t="s">
        <v>5</v>
      </c>
      <c r="B853" s="6">
        <v>532</v>
      </c>
      <c r="C853" s="6" t="s">
        <v>27</v>
      </c>
      <c r="D853" s="6" t="s">
        <v>26</v>
      </c>
      <c r="E853" s="6" t="s">
        <v>1274</v>
      </c>
      <c r="F853" s="5">
        <v>-0.15232924581712959</v>
      </c>
      <c r="G853" s="5">
        <v>0.73669499999999999</v>
      </c>
      <c r="H853" s="5">
        <v>1.0051206422348009</v>
      </c>
      <c r="I853" s="4" t="s">
        <v>1273</v>
      </c>
      <c r="J853" s="4" t="s">
        <v>182</v>
      </c>
    </row>
    <row r="854" spans="1:10" hidden="1">
      <c r="A854" s="6" t="s">
        <v>5</v>
      </c>
      <c r="B854" s="6">
        <v>179</v>
      </c>
      <c r="C854" s="6" t="s">
        <v>27</v>
      </c>
      <c r="D854" s="6" t="s">
        <v>26</v>
      </c>
      <c r="E854" s="6" t="s">
        <v>417</v>
      </c>
      <c r="F854" s="5">
        <v>-0.14990452001055091</v>
      </c>
      <c r="G854" s="5">
        <v>0.65277299999999994</v>
      </c>
      <c r="H854" s="5">
        <v>1.0411333359407531</v>
      </c>
      <c r="I854" s="4" t="s">
        <v>416</v>
      </c>
      <c r="J854" s="4" t="s">
        <v>415</v>
      </c>
    </row>
    <row r="855" spans="1:10" hidden="1">
      <c r="A855" s="6" t="s">
        <v>5</v>
      </c>
      <c r="B855" s="6">
        <v>958</v>
      </c>
      <c r="C855" s="6" t="s">
        <v>32</v>
      </c>
      <c r="D855" s="6" t="s">
        <v>31</v>
      </c>
      <c r="E855" s="6" t="s">
        <v>892</v>
      </c>
      <c r="F855" s="5">
        <v>-0.14801300750434809</v>
      </c>
      <c r="G855" s="5">
        <v>1.0376609999999999</v>
      </c>
      <c r="H855" s="5">
        <v>1.0087403862782409</v>
      </c>
      <c r="I855" s="4" t="s">
        <v>891</v>
      </c>
      <c r="J855" s="4" t="s">
        <v>33</v>
      </c>
    </row>
    <row r="856" spans="1:10" hidden="1">
      <c r="A856" s="6" t="s">
        <v>5</v>
      </c>
      <c r="B856" s="6">
        <v>555</v>
      </c>
      <c r="C856" s="6" t="s">
        <v>27</v>
      </c>
      <c r="D856" s="6" t="s">
        <v>26</v>
      </c>
      <c r="E856" s="6" t="s">
        <v>1097</v>
      </c>
      <c r="F856" s="5">
        <v>-0.14473546604071791</v>
      </c>
      <c r="G856" s="5">
        <v>0.80749599999999999</v>
      </c>
      <c r="H856" s="5">
        <v>1.0431347772541031</v>
      </c>
      <c r="I856" s="4" t="s">
        <v>1096</v>
      </c>
      <c r="J856" s="4" t="s">
        <v>45</v>
      </c>
    </row>
    <row r="857" spans="1:10" hidden="1">
      <c r="A857" s="6" t="s">
        <v>5</v>
      </c>
      <c r="B857" s="6">
        <v>530</v>
      </c>
      <c r="C857" s="6" t="s">
        <v>27</v>
      </c>
      <c r="D857" s="6" t="s">
        <v>26</v>
      </c>
      <c r="E857" s="6" t="s">
        <v>549</v>
      </c>
      <c r="F857" s="5">
        <v>-0.14197146110599651</v>
      </c>
      <c r="G857" s="5">
        <v>0.78557100000000002</v>
      </c>
      <c r="H857" s="5">
        <v>1.057404380488882</v>
      </c>
      <c r="I857" s="4" t="s">
        <v>548</v>
      </c>
      <c r="J857" s="4" t="s">
        <v>547</v>
      </c>
    </row>
    <row r="858" spans="1:10" hidden="1">
      <c r="A858" s="6" t="s">
        <v>5</v>
      </c>
      <c r="B858" s="6">
        <v>204</v>
      </c>
      <c r="C858" s="6" t="s">
        <v>27</v>
      </c>
      <c r="D858" s="6" t="s">
        <v>26</v>
      </c>
      <c r="E858" s="6" t="s">
        <v>396</v>
      </c>
      <c r="F858" s="5">
        <v>0.13792957755901311</v>
      </c>
      <c r="G858" s="5">
        <v>1.3909339999999999</v>
      </c>
      <c r="H858" s="5">
        <v>1.152789540212027</v>
      </c>
      <c r="I858" s="4" t="s">
        <v>395</v>
      </c>
      <c r="J858" s="4" t="s">
        <v>86</v>
      </c>
    </row>
    <row r="859" spans="1:10" hidden="1">
      <c r="A859" s="6" t="s">
        <v>5</v>
      </c>
      <c r="B859" s="6">
        <v>966</v>
      </c>
      <c r="C859" s="6" t="s">
        <v>32</v>
      </c>
      <c r="D859" s="6" t="s">
        <v>31</v>
      </c>
      <c r="E859" s="6" t="s">
        <v>655</v>
      </c>
      <c r="F859" s="5">
        <v>-0.1360619094043885</v>
      </c>
      <c r="G859" s="5">
        <v>0.93940199999999996</v>
      </c>
      <c r="H859" s="5">
        <v>1.015296764855333</v>
      </c>
      <c r="I859" s="4" t="s">
        <v>654</v>
      </c>
      <c r="J859" s="4" t="s">
        <v>48</v>
      </c>
    </row>
    <row r="860" spans="1:10" hidden="1">
      <c r="A860" s="6" t="s">
        <v>5</v>
      </c>
      <c r="B860" s="6">
        <v>809</v>
      </c>
      <c r="C860" s="6" t="s">
        <v>32</v>
      </c>
      <c r="D860" s="6" t="s">
        <v>31</v>
      </c>
      <c r="E860" s="6" t="s">
        <v>621</v>
      </c>
      <c r="F860" s="5">
        <v>0.13568627831913679</v>
      </c>
      <c r="G860" s="5">
        <v>1.475163</v>
      </c>
      <c r="H860" s="5">
        <v>1.0186886449067989</v>
      </c>
      <c r="I860" s="4" t="s">
        <v>620</v>
      </c>
      <c r="J860" s="4" t="s">
        <v>218</v>
      </c>
    </row>
    <row r="861" spans="1:10" hidden="1">
      <c r="A861" s="6" t="s">
        <v>5</v>
      </c>
      <c r="B861" s="6">
        <v>965</v>
      </c>
      <c r="C861" s="6" t="s">
        <v>32</v>
      </c>
      <c r="D861" s="6" t="s">
        <v>31</v>
      </c>
      <c r="E861" s="6" t="s">
        <v>489</v>
      </c>
      <c r="F861" s="5">
        <v>0.13554480681706099</v>
      </c>
      <c r="G861" s="5">
        <v>0.80035600000000007</v>
      </c>
      <c r="H861" s="5">
        <v>1.1214803907656139</v>
      </c>
      <c r="I861" s="4" t="s">
        <v>488</v>
      </c>
      <c r="J861" s="4" t="s">
        <v>402</v>
      </c>
    </row>
    <row r="862" spans="1:10" hidden="1">
      <c r="A862" s="6" t="s">
        <v>5</v>
      </c>
      <c r="B862" s="6">
        <v>2</v>
      </c>
      <c r="C862" s="6" t="s">
        <v>99</v>
      </c>
      <c r="D862" s="6" t="s">
        <v>111</v>
      </c>
      <c r="E862" s="6" t="s">
        <v>450</v>
      </c>
      <c r="F862" s="5">
        <v>-0.13476512606358801</v>
      </c>
      <c r="G862" s="5">
        <v>0.77401999999999993</v>
      </c>
      <c r="H862" s="5">
        <v>1.3574761333128049</v>
      </c>
      <c r="I862" s="4" t="s">
        <v>449</v>
      </c>
      <c r="J862" s="4" t="s">
        <v>108</v>
      </c>
    </row>
    <row r="863" spans="1:10" hidden="1">
      <c r="A863" s="6" t="s">
        <v>5</v>
      </c>
      <c r="B863" s="6">
        <v>591</v>
      </c>
      <c r="C863" s="6" t="s">
        <v>27</v>
      </c>
      <c r="D863" s="6" t="s">
        <v>26</v>
      </c>
      <c r="E863" s="6" t="s">
        <v>886</v>
      </c>
      <c r="F863" s="5">
        <v>-0.13231202283137691</v>
      </c>
      <c r="G863" s="5">
        <v>0.72594499999999995</v>
      </c>
      <c r="H863" s="5">
        <v>1.020313409557625</v>
      </c>
      <c r="I863" s="4" t="s">
        <v>885</v>
      </c>
      <c r="J863" s="4" t="s">
        <v>582</v>
      </c>
    </row>
    <row r="864" spans="1:10" hidden="1">
      <c r="A864" s="6" t="s">
        <v>5</v>
      </c>
      <c r="B864" s="6">
        <v>111</v>
      </c>
      <c r="C864" s="6" t="s">
        <v>27</v>
      </c>
      <c r="D864" s="6" t="s">
        <v>26</v>
      </c>
      <c r="E864" s="6" t="s">
        <v>129</v>
      </c>
      <c r="F864" s="5">
        <v>-0.13114887268200209</v>
      </c>
      <c r="G864" s="5">
        <v>1.001768</v>
      </c>
      <c r="H864" s="5">
        <v>1.0617601833810459</v>
      </c>
      <c r="I864" s="4" t="s">
        <v>128</v>
      </c>
      <c r="J864" s="4" t="s">
        <v>127</v>
      </c>
    </row>
    <row r="865" spans="1:10" hidden="1">
      <c r="A865" s="6" t="s">
        <v>5</v>
      </c>
      <c r="B865" s="6">
        <v>184</v>
      </c>
      <c r="C865" s="6" t="s">
        <v>27</v>
      </c>
      <c r="D865" s="6" t="s">
        <v>26</v>
      </c>
      <c r="E865" s="6" t="s">
        <v>1119</v>
      </c>
      <c r="F865" s="5">
        <v>-0.13097896263320369</v>
      </c>
      <c r="G865" s="5">
        <v>0.46168100000000012</v>
      </c>
      <c r="H865" s="5">
        <v>1.0326388924253509</v>
      </c>
      <c r="I865" s="4" t="s">
        <v>1118</v>
      </c>
      <c r="J865" s="4" t="s">
        <v>62</v>
      </c>
    </row>
    <row r="866" spans="1:10" hidden="1">
      <c r="A866" s="6" t="s">
        <v>5</v>
      </c>
      <c r="B866" s="6">
        <v>123</v>
      </c>
      <c r="C866" s="6" t="s">
        <v>27</v>
      </c>
      <c r="D866" s="6" t="s">
        <v>26</v>
      </c>
      <c r="E866" s="6" t="s">
        <v>1142</v>
      </c>
      <c r="F866" s="5">
        <v>-0.1266551755245337</v>
      </c>
      <c r="G866" s="5">
        <v>0.79771999999999998</v>
      </c>
      <c r="H866" s="5">
        <v>1.0423824146858951</v>
      </c>
      <c r="I866" s="4" t="s">
        <v>1141</v>
      </c>
      <c r="J866" s="4" t="s">
        <v>1140</v>
      </c>
    </row>
    <row r="867" spans="1:10" hidden="1">
      <c r="A867" s="6" t="s">
        <v>5</v>
      </c>
      <c r="B867" s="6">
        <v>175</v>
      </c>
      <c r="C867" s="6" t="s">
        <v>27</v>
      </c>
      <c r="D867" s="6" t="s">
        <v>26</v>
      </c>
      <c r="E867" s="6" t="s">
        <v>459</v>
      </c>
      <c r="F867" s="5">
        <v>-0.12565126814376021</v>
      </c>
      <c r="G867" s="5">
        <v>0.46591500000000002</v>
      </c>
      <c r="H867" s="5">
        <v>1.1157648590248139</v>
      </c>
      <c r="I867" s="4" t="s">
        <v>458</v>
      </c>
      <c r="J867" s="4" t="s">
        <v>235</v>
      </c>
    </row>
    <row r="868" spans="1:10" hidden="1">
      <c r="A868" s="6" t="s">
        <v>5</v>
      </c>
      <c r="B868" s="6">
        <v>941</v>
      </c>
      <c r="C868" s="6" t="s">
        <v>32</v>
      </c>
      <c r="D868" s="6" t="s">
        <v>31</v>
      </c>
      <c r="E868" s="6" t="s">
        <v>220</v>
      </c>
      <c r="F868" s="5">
        <v>0.12511529555069631</v>
      </c>
      <c r="G868" s="5">
        <v>1.4941580000000001</v>
      </c>
      <c r="H868" s="5">
        <v>1.0652358799586761</v>
      </c>
      <c r="I868" s="4" t="s">
        <v>219</v>
      </c>
      <c r="J868" s="4" t="s">
        <v>218</v>
      </c>
    </row>
    <row r="869" spans="1:10" hidden="1">
      <c r="A869" s="6" t="s">
        <v>5</v>
      </c>
      <c r="B869" s="6">
        <v>756</v>
      </c>
      <c r="C869" s="6" t="s">
        <v>32</v>
      </c>
      <c r="D869" s="6" t="s">
        <v>31</v>
      </c>
      <c r="E869" s="6" t="s">
        <v>1272</v>
      </c>
      <c r="F869" s="5">
        <v>-0.1242351228724375</v>
      </c>
      <c r="G869" s="5">
        <v>0.81626899999999991</v>
      </c>
      <c r="H869" s="5">
        <v>1.00754768058841</v>
      </c>
      <c r="I869" s="4" t="s">
        <v>1271</v>
      </c>
      <c r="J869" s="4" t="s">
        <v>695</v>
      </c>
    </row>
    <row r="870" spans="1:10" hidden="1">
      <c r="A870" s="6" t="s">
        <v>5</v>
      </c>
      <c r="B870" s="6">
        <v>684</v>
      </c>
      <c r="C870" s="6" t="s">
        <v>27</v>
      </c>
      <c r="D870" s="6" t="s">
        <v>26</v>
      </c>
      <c r="E870" s="6" t="s">
        <v>1270</v>
      </c>
      <c r="F870" s="5">
        <v>0.12282591802168071</v>
      </c>
      <c r="G870" s="5">
        <v>1.310322</v>
      </c>
      <c r="H870" s="5">
        <v>1.0104196606795051</v>
      </c>
      <c r="I870" s="4" t="s">
        <v>1269</v>
      </c>
      <c r="J870" s="4" t="s">
        <v>582</v>
      </c>
    </row>
    <row r="871" spans="1:10" hidden="1">
      <c r="A871" s="6" t="s">
        <v>5</v>
      </c>
      <c r="B871" s="6">
        <v>170</v>
      </c>
      <c r="C871" s="6" t="s">
        <v>27</v>
      </c>
      <c r="D871" s="6" t="s">
        <v>26</v>
      </c>
      <c r="E871" s="6" t="s">
        <v>392</v>
      </c>
      <c r="F871" s="5">
        <v>-0.1226943939990261</v>
      </c>
      <c r="G871" s="5">
        <v>0.53195899999999996</v>
      </c>
      <c r="H871" s="5">
        <v>1.03964027121245</v>
      </c>
      <c r="I871" s="4" t="s">
        <v>391</v>
      </c>
      <c r="J871" s="4" t="s">
        <v>235</v>
      </c>
    </row>
    <row r="872" spans="1:10" hidden="1">
      <c r="A872" s="6" t="s">
        <v>5</v>
      </c>
      <c r="B872" s="6">
        <v>680</v>
      </c>
      <c r="C872" s="6" t="s">
        <v>27</v>
      </c>
      <c r="D872" s="6" t="s">
        <v>26</v>
      </c>
      <c r="E872" s="6" t="s">
        <v>1170</v>
      </c>
      <c r="F872" s="5">
        <v>-0.1224088941999979</v>
      </c>
      <c r="G872" s="5">
        <v>0.806342</v>
      </c>
      <c r="H872" s="5">
        <v>1.0553387156476419</v>
      </c>
      <c r="I872" s="4" t="s">
        <v>1169</v>
      </c>
      <c r="J872" s="4" t="s">
        <v>544</v>
      </c>
    </row>
    <row r="873" spans="1:10" hidden="1">
      <c r="A873" s="6" t="s">
        <v>5</v>
      </c>
      <c r="B873" s="6">
        <v>528</v>
      </c>
      <c r="C873" s="6" t="s">
        <v>27</v>
      </c>
      <c r="D873" s="6" t="s">
        <v>26</v>
      </c>
      <c r="E873" s="6" t="s">
        <v>825</v>
      </c>
      <c r="F873" s="5">
        <v>-0.1215524940926228</v>
      </c>
      <c r="G873" s="5">
        <v>0.73717600000000005</v>
      </c>
      <c r="H873" s="5">
        <v>1.041054434961477</v>
      </c>
      <c r="I873" s="4" t="s">
        <v>824</v>
      </c>
      <c r="J873" s="4" t="s">
        <v>86</v>
      </c>
    </row>
    <row r="874" spans="1:10" hidden="1">
      <c r="A874" s="6" t="s">
        <v>5</v>
      </c>
      <c r="B874" s="6">
        <v>802</v>
      </c>
      <c r="C874" s="6" t="s">
        <v>32</v>
      </c>
      <c r="D874" s="6" t="s">
        <v>31</v>
      </c>
      <c r="E874" s="6" t="s">
        <v>729</v>
      </c>
      <c r="F874" s="5">
        <v>0.1212108362544168</v>
      </c>
      <c r="G874" s="5">
        <v>1.3083210000000001</v>
      </c>
      <c r="H874" s="5">
        <v>1.036141194262773</v>
      </c>
      <c r="I874" s="4" t="s">
        <v>728</v>
      </c>
      <c r="J874" s="4" t="s">
        <v>727</v>
      </c>
    </row>
    <row r="875" spans="1:10" hidden="1">
      <c r="A875" s="6" t="s">
        <v>5</v>
      </c>
      <c r="B875" s="6">
        <v>788</v>
      </c>
      <c r="C875" s="6" t="s">
        <v>32</v>
      </c>
      <c r="D875" s="6" t="s">
        <v>31</v>
      </c>
      <c r="E875" s="6" t="s">
        <v>300</v>
      </c>
      <c r="F875" s="5">
        <v>-0.1211204251888679</v>
      </c>
      <c r="G875" s="5">
        <v>1.0735110000000001</v>
      </c>
      <c r="H875" s="5">
        <v>1.0691649592037571</v>
      </c>
      <c r="I875" s="4" t="s">
        <v>299</v>
      </c>
      <c r="J875" s="4" t="s">
        <v>298</v>
      </c>
    </row>
    <row r="876" spans="1:10" hidden="1">
      <c r="A876" s="6" t="s">
        <v>5</v>
      </c>
      <c r="B876" s="6">
        <v>980</v>
      </c>
      <c r="C876" s="6" t="s">
        <v>32</v>
      </c>
      <c r="D876" s="6" t="s">
        <v>31</v>
      </c>
      <c r="E876" s="6" t="s">
        <v>1050</v>
      </c>
      <c r="F876" s="5">
        <v>-0.11620749861539049</v>
      </c>
      <c r="G876" s="5">
        <v>0.72288399999999997</v>
      </c>
      <c r="H876" s="5">
        <v>1.046221620884801</v>
      </c>
      <c r="I876" s="4" t="s">
        <v>1049</v>
      </c>
      <c r="J876" s="4" t="s">
        <v>1048</v>
      </c>
    </row>
    <row r="877" spans="1:10" hidden="1">
      <c r="A877" s="6" t="s">
        <v>5</v>
      </c>
      <c r="B877" s="6">
        <v>199</v>
      </c>
      <c r="C877" s="6" t="s">
        <v>27</v>
      </c>
      <c r="D877" s="6" t="s">
        <v>26</v>
      </c>
      <c r="E877" s="6" t="s">
        <v>64</v>
      </c>
      <c r="F877" s="5">
        <v>-0.1130250894701247</v>
      </c>
      <c r="G877" s="5">
        <v>0.46890900000000002</v>
      </c>
      <c r="H877" s="5">
        <v>1.0508674517780401</v>
      </c>
      <c r="I877" s="4" t="s">
        <v>63</v>
      </c>
      <c r="J877" s="4" t="s">
        <v>62</v>
      </c>
    </row>
    <row r="878" spans="1:10" hidden="1">
      <c r="A878" s="6" t="s">
        <v>5</v>
      </c>
      <c r="B878" s="6">
        <v>905</v>
      </c>
      <c r="C878" s="6" t="s">
        <v>32</v>
      </c>
      <c r="D878" s="6" t="s">
        <v>31</v>
      </c>
      <c r="E878" s="6" t="s">
        <v>932</v>
      </c>
      <c r="F878" s="5">
        <v>0.1111609876724135</v>
      </c>
      <c r="G878" s="5">
        <v>1.5054639999999999</v>
      </c>
      <c r="H878" s="5">
        <v>1.0638349330402841</v>
      </c>
      <c r="I878" s="4" t="s">
        <v>931</v>
      </c>
      <c r="J878" s="4" t="s">
        <v>324</v>
      </c>
    </row>
    <row r="879" spans="1:10" hidden="1">
      <c r="A879" s="6" t="s">
        <v>5</v>
      </c>
      <c r="B879" s="6">
        <v>193</v>
      </c>
      <c r="C879" s="6" t="s">
        <v>27</v>
      </c>
      <c r="D879" s="6" t="s">
        <v>26</v>
      </c>
      <c r="E879" s="6" t="s">
        <v>754</v>
      </c>
      <c r="F879" s="5">
        <v>-0.10768996551057849</v>
      </c>
      <c r="G879" s="5">
        <v>0.79193999999999998</v>
      </c>
      <c r="H879" s="5">
        <v>1.0204498549910339</v>
      </c>
      <c r="I879" s="4" t="s">
        <v>753</v>
      </c>
      <c r="J879" s="4" t="s">
        <v>628</v>
      </c>
    </row>
    <row r="880" spans="1:10" hidden="1">
      <c r="A880" s="6" t="s">
        <v>5</v>
      </c>
      <c r="B880" s="6">
        <v>928</v>
      </c>
      <c r="C880" s="6" t="s">
        <v>32</v>
      </c>
      <c r="D880" s="6" t="s">
        <v>31</v>
      </c>
      <c r="E880" s="6" t="s">
        <v>423</v>
      </c>
      <c r="F880" s="5">
        <v>0.1061939892708859</v>
      </c>
      <c r="G880" s="5">
        <v>1.378093</v>
      </c>
      <c r="H880" s="5">
        <v>1.0210557993174569</v>
      </c>
      <c r="I880" s="4" t="s">
        <v>422</v>
      </c>
      <c r="J880" s="4" t="s">
        <v>92</v>
      </c>
    </row>
    <row r="881" spans="1:10" hidden="1">
      <c r="A881" s="6" t="s">
        <v>5</v>
      </c>
      <c r="B881" s="6">
        <v>379</v>
      </c>
      <c r="C881" s="6" t="s">
        <v>27</v>
      </c>
      <c r="D881" s="6" t="s">
        <v>26</v>
      </c>
      <c r="E881" s="6" t="s">
        <v>1268</v>
      </c>
      <c r="F881" s="5">
        <v>-0.1058504813944799</v>
      </c>
      <c r="G881" s="5">
        <v>0.71964300000000003</v>
      </c>
      <c r="H881" s="5">
        <v>1.0325718577557541</v>
      </c>
      <c r="I881" s="4" t="s">
        <v>1267</v>
      </c>
      <c r="J881" s="4" t="s">
        <v>172</v>
      </c>
    </row>
    <row r="882" spans="1:10" hidden="1">
      <c r="A882" s="6" t="s">
        <v>5</v>
      </c>
      <c r="B882" s="6">
        <v>1000</v>
      </c>
      <c r="C882" s="6" t="s">
        <v>32</v>
      </c>
      <c r="D882" s="6" t="s">
        <v>31</v>
      </c>
      <c r="E882" s="6" t="s">
        <v>224</v>
      </c>
      <c r="F882" s="5">
        <v>0.10215686967843129</v>
      </c>
      <c r="G882" s="5">
        <v>1.3198810000000001</v>
      </c>
      <c r="H882" s="5">
        <v>1.014776109201543</v>
      </c>
      <c r="I882" s="4" t="s">
        <v>223</v>
      </c>
      <c r="J882" s="4" t="s">
        <v>147</v>
      </c>
    </row>
    <row r="883" spans="1:10" hidden="1">
      <c r="A883" s="6" t="s">
        <v>5</v>
      </c>
      <c r="B883" s="6">
        <v>339</v>
      </c>
      <c r="C883" s="6" t="s">
        <v>27</v>
      </c>
      <c r="D883" s="6" t="s">
        <v>26</v>
      </c>
      <c r="E883" s="6" t="s">
        <v>285</v>
      </c>
      <c r="F883" s="5">
        <v>-0.1017535967970697</v>
      </c>
      <c r="G883" s="5">
        <v>0.80920600000000009</v>
      </c>
      <c r="H883" s="5">
        <v>1.0241732871390929</v>
      </c>
      <c r="I883" s="4" t="s">
        <v>284</v>
      </c>
      <c r="J883" s="4" t="s">
        <v>283</v>
      </c>
    </row>
    <row r="884" spans="1:10" hidden="1">
      <c r="A884" s="6" t="s">
        <v>5</v>
      </c>
      <c r="B884" s="6">
        <v>281</v>
      </c>
      <c r="C884" s="6" t="s">
        <v>27</v>
      </c>
      <c r="D884" s="6" t="s">
        <v>26</v>
      </c>
      <c r="E884" s="6" t="s">
        <v>1266</v>
      </c>
      <c r="F884" s="5">
        <v>-9.850912467534842E-2</v>
      </c>
      <c r="G884" s="5">
        <v>0.910354</v>
      </c>
      <c r="H884" s="5">
        <v>1.0368642386515461</v>
      </c>
      <c r="I884" s="4" t="s">
        <v>1265</v>
      </c>
      <c r="J884" s="4" t="s">
        <v>359</v>
      </c>
    </row>
    <row r="885" spans="1:10" hidden="1">
      <c r="A885" s="6" t="s">
        <v>5</v>
      </c>
      <c r="B885" s="6">
        <v>682</v>
      </c>
      <c r="C885" s="6" t="s">
        <v>27</v>
      </c>
      <c r="D885" s="6" t="s">
        <v>26</v>
      </c>
      <c r="E885" s="6" t="s">
        <v>546</v>
      </c>
      <c r="F885" s="5">
        <v>-9.7794959957522659E-2</v>
      </c>
      <c r="G885" s="5">
        <v>0.61929599999999996</v>
      </c>
      <c r="H885" s="5">
        <v>1.055540013348693</v>
      </c>
      <c r="I885" s="4" t="s">
        <v>545</v>
      </c>
      <c r="J885" s="4" t="s">
        <v>544</v>
      </c>
    </row>
    <row r="886" spans="1:10" hidden="1">
      <c r="A886" s="6" t="s">
        <v>5</v>
      </c>
      <c r="B886" s="6">
        <v>380</v>
      </c>
      <c r="C886" s="6" t="s">
        <v>27</v>
      </c>
      <c r="D886" s="6" t="s">
        <v>26</v>
      </c>
      <c r="E886" s="6" t="s">
        <v>174</v>
      </c>
      <c r="F886" s="5">
        <v>-9.7524474345630441E-2</v>
      </c>
      <c r="G886" s="5">
        <v>0.72653800000000002</v>
      </c>
      <c r="H886" s="5">
        <v>1.1790753884004539</v>
      </c>
      <c r="I886" s="4" t="s">
        <v>173</v>
      </c>
      <c r="J886" s="4" t="s">
        <v>172</v>
      </c>
    </row>
    <row r="887" spans="1:10" hidden="1">
      <c r="A887" s="6" t="s">
        <v>5</v>
      </c>
      <c r="B887" s="6">
        <v>348</v>
      </c>
      <c r="C887" s="6" t="s">
        <v>27</v>
      </c>
      <c r="D887" s="6" t="s">
        <v>26</v>
      </c>
      <c r="E887" s="6" t="s">
        <v>761</v>
      </c>
      <c r="F887" s="5">
        <v>-9.658975232303503E-2</v>
      </c>
      <c r="G887" s="5">
        <v>0.85882700000000001</v>
      </c>
      <c r="H887" s="5">
        <v>1.0821242302344609</v>
      </c>
      <c r="I887" s="4" t="s">
        <v>760</v>
      </c>
      <c r="J887" s="4" t="s">
        <v>45</v>
      </c>
    </row>
    <row r="888" spans="1:10" hidden="1">
      <c r="A888" s="6" t="s">
        <v>5</v>
      </c>
      <c r="B888" s="6">
        <v>190</v>
      </c>
      <c r="C888" s="6" t="s">
        <v>27</v>
      </c>
      <c r="D888" s="6" t="s">
        <v>26</v>
      </c>
      <c r="E888" s="6" t="s">
        <v>258</v>
      </c>
      <c r="F888" s="5">
        <v>-9.5816798530504899E-2</v>
      </c>
      <c r="G888" s="5">
        <v>0.68814700000000006</v>
      </c>
      <c r="H888" s="5">
        <v>1.0265329806334811</v>
      </c>
      <c r="I888" s="4" t="s">
        <v>257</v>
      </c>
      <c r="J888" s="4" t="s">
        <v>256</v>
      </c>
    </row>
    <row r="889" spans="1:10" hidden="1">
      <c r="A889" s="6" t="s">
        <v>5</v>
      </c>
      <c r="B889" s="6">
        <v>201</v>
      </c>
      <c r="C889" s="6" t="s">
        <v>27</v>
      </c>
      <c r="D889" s="6" t="s">
        <v>26</v>
      </c>
      <c r="E889" s="6" t="s">
        <v>350</v>
      </c>
      <c r="F889" s="5">
        <v>9.3279745856455126E-2</v>
      </c>
      <c r="G889" s="5">
        <v>1.0619339999999999</v>
      </c>
      <c r="H889" s="5">
        <v>1.0726620500688051</v>
      </c>
      <c r="I889" s="4" t="s">
        <v>349</v>
      </c>
      <c r="J889" s="4" t="s">
        <v>235</v>
      </c>
    </row>
    <row r="890" spans="1:10" hidden="1">
      <c r="A890" s="6" t="s">
        <v>5</v>
      </c>
      <c r="B890" s="6">
        <v>768</v>
      </c>
      <c r="C890" s="6" t="s">
        <v>32</v>
      </c>
      <c r="D890" s="6" t="s">
        <v>31</v>
      </c>
      <c r="E890" s="6" t="s">
        <v>1264</v>
      </c>
      <c r="F890" s="5">
        <v>-8.8724813684837686E-2</v>
      </c>
      <c r="G890" s="5">
        <v>0.72316199999999997</v>
      </c>
      <c r="H890" s="5">
        <v>1.0229449767191241</v>
      </c>
      <c r="I890" s="4" t="s">
        <v>1263</v>
      </c>
      <c r="J890" s="4" t="s">
        <v>155</v>
      </c>
    </row>
    <row r="891" spans="1:10" hidden="1">
      <c r="A891" s="6" t="s">
        <v>5</v>
      </c>
      <c r="B891" s="6">
        <v>196</v>
      </c>
      <c r="C891" s="6" t="s">
        <v>27</v>
      </c>
      <c r="D891" s="6" t="s">
        <v>26</v>
      </c>
      <c r="E891" s="6" t="s">
        <v>859</v>
      </c>
      <c r="F891" s="5">
        <v>-8.789973265066485E-2</v>
      </c>
      <c r="G891" s="5">
        <v>0.62354799999999999</v>
      </c>
      <c r="H891" s="5">
        <v>1.0354981842334801</v>
      </c>
      <c r="I891" s="4" t="s">
        <v>858</v>
      </c>
      <c r="J891" s="4" t="s">
        <v>857</v>
      </c>
    </row>
    <row r="892" spans="1:10" hidden="1">
      <c r="A892" s="6" t="s">
        <v>5</v>
      </c>
      <c r="B892" s="6">
        <v>395</v>
      </c>
      <c r="C892" s="6" t="s">
        <v>27</v>
      </c>
      <c r="D892" s="6" t="s">
        <v>26</v>
      </c>
      <c r="E892" s="6" t="s">
        <v>152</v>
      </c>
      <c r="F892" s="5">
        <v>-8.7185674228918542E-2</v>
      </c>
      <c r="G892" s="5">
        <v>0.99892000000000003</v>
      </c>
      <c r="H892" s="5">
        <v>1.0871022484999471</v>
      </c>
      <c r="I892" s="4" t="s">
        <v>151</v>
      </c>
      <c r="J892" s="4" t="s">
        <v>150</v>
      </c>
    </row>
    <row r="893" spans="1:10" hidden="1">
      <c r="A893" s="6" t="s">
        <v>5</v>
      </c>
      <c r="B893" s="6">
        <v>387</v>
      </c>
      <c r="C893" s="6" t="s">
        <v>27</v>
      </c>
      <c r="D893" s="6" t="s">
        <v>26</v>
      </c>
      <c r="E893" s="6" t="s">
        <v>240</v>
      </c>
      <c r="F893" s="5">
        <v>-8.6731376702714857E-2</v>
      </c>
      <c r="G893" s="5">
        <v>0.72423199999999999</v>
      </c>
      <c r="H893" s="5">
        <v>1.098228808441934</v>
      </c>
      <c r="I893" s="4" t="s">
        <v>239</v>
      </c>
      <c r="J893" s="4" t="s">
        <v>238</v>
      </c>
    </row>
    <row r="894" spans="1:10" hidden="1">
      <c r="A894" s="6" t="s">
        <v>5</v>
      </c>
      <c r="B894" s="6">
        <v>816</v>
      </c>
      <c r="C894" s="6" t="s">
        <v>32</v>
      </c>
      <c r="D894" s="6" t="s">
        <v>31</v>
      </c>
      <c r="E894" s="6" t="s">
        <v>711</v>
      </c>
      <c r="F894" s="5">
        <v>8.5698211788457129E-2</v>
      </c>
      <c r="G894" s="5">
        <v>1.0204770000000001</v>
      </c>
      <c r="H894" s="5">
        <v>1.0132297786577411</v>
      </c>
      <c r="I894" s="4" t="s">
        <v>710</v>
      </c>
      <c r="J894" s="4" t="s">
        <v>536</v>
      </c>
    </row>
    <row r="895" spans="1:10" hidden="1">
      <c r="A895" s="6" t="s">
        <v>5</v>
      </c>
      <c r="B895" s="6">
        <v>174</v>
      </c>
      <c r="C895" s="6" t="s">
        <v>27</v>
      </c>
      <c r="D895" s="6" t="s">
        <v>26</v>
      </c>
      <c r="E895" s="6" t="s">
        <v>465</v>
      </c>
      <c r="F895" s="5">
        <v>-8.4711136071871682E-2</v>
      </c>
      <c r="G895" s="5">
        <v>0.56711199999999995</v>
      </c>
      <c r="H895" s="5">
        <v>1.144861839676951</v>
      </c>
      <c r="I895" s="4" t="s">
        <v>464</v>
      </c>
      <c r="J895" s="4" t="s">
        <v>235</v>
      </c>
    </row>
    <row r="896" spans="1:10" hidden="1">
      <c r="A896" s="6" t="s">
        <v>5</v>
      </c>
      <c r="B896" s="6">
        <v>968</v>
      </c>
      <c r="C896" s="6" t="s">
        <v>32</v>
      </c>
      <c r="D896" s="6" t="s">
        <v>31</v>
      </c>
      <c r="E896" s="6" t="s">
        <v>310</v>
      </c>
      <c r="F896" s="5">
        <v>7.8114041179472127E-2</v>
      </c>
      <c r="G896" s="5">
        <v>1.3945920000000001</v>
      </c>
      <c r="H896" s="5">
        <v>1.1471059159004691</v>
      </c>
      <c r="I896" s="4" t="s">
        <v>309</v>
      </c>
      <c r="J896" s="4" t="s">
        <v>33</v>
      </c>
    </row>
    <row r="897" spans="1:10" hidden="1">
      <c r="A897" s="6" t="s">
        <v>5</v>
      </c>
      <c r="B897" s="6">
        <v>511</v>
      </c>
      <c r="C897" s="6" t="s">
        <v>27</v>
      </c>
      <c r="D897" s="6" t="s">
        <v>26</v>
      </c>
      <c r="E897" s="6" t="s">
        <v>674</v>
      </c>
      <c r="F897" s="5">
        <v>7.8050070464327048E-2</v>
      </c>
      <c r="G897" s="5">
        <v>1.2755890000000001</v>
      </c>
      <c r="H897" s="5">
        <v>1.116728981493784</v>
      </c>
      <c r="I897" s="4" t="s">
        <v>673</v>
      </c>
      <c r="J897" s="4" t="s">
        <v>86</v>
      </c>
    </row>
    <row r="898" spans="1:10" hidden="1">
      <c r="A898" s="6" t="s">
        <v>5</v>
      </c>
      <c r="B898" s="6">
        <v>85</v>
      </c>
      <c r="C898" s="6" t="s">
        <v>381</v>
      </c>
      <c r="D898" s="6" t="s">
        <v>26</v>
      </c>
      <c r="E898" s="6" t="s">
        <v>213</v>
      </c>
      <c r="F898" s="5">
        <v>-7.7952614976651596E-2</v>
      </c>
      <c r="G898" s="5">
        <v>1.018308</v>
      </c>
      <c r="H898" s="5">
        <v>1.11657841215911</v>
      </c>
      <c r="I898" s="4" t="s">
        <v>212</v>
      </c>
      <c r="J898" s="4" t="s">
        <v>105</v>
      </c>
    </row>
    <row r="899" spans="1:10" hidden="1">
      <c r="A899" s="6" t="s">
        <v>5</v>
      </c>
      <c r="B899" s="6">
        <v>738</v>
      </c>
      <c r="C899" s="6" t="s">
        <v>32</v>
      </c>
      <c r="D899" s="6" t="s">
        <v>31</v>
      </c>
      <c r="E899" s="6" t="s">
        <v>345</v>
      </c>
      <c r="F899" s="5">
        <v>7.776177162485097E-2</v>
      </c>
      <c r="G899" s="5">
        <v>1.3922060000000001</v>
      </c>
      <c r="H899" s="5">
        <v>1.172733043248096</v>
      </c>
      <c r="I899" s="4" t="s">
        <v>344</v>
      </c>
      <c r="J899" s="4" t="s">
        <v>218</v>
      </c>
    </row>
    <row r="900" spans="1:10" hidden="1">
      <c r="A900" s="6" t="s">
        <v>5</v>
      </c>
      <c r="B900" s="6">
        <v>233</v>
      </c>
      <c r="C900" s="6" t="s">
        <v>27</v>
      </c>
      <c r="D900" s="6" t="s">
        <v>26</v>
      </c>
      <c r="E900" s="6" t="s">
        <v>176</v>
      </c>
      <c r="F900" s="5">
        <v>7.3776957593351941E-2</v>
      </c>
      <c r="G900" s="5">
        <v>1.000853</v>
      </c>
      <c r="H900" s="5">
        <v>1.006965707012434</v>
      </c>
      <c r="I900" s="4" t="s">
        <v>175</v>
      </c>
      <c r="J900" s="4" t="s">
        <v>65</v>
      </c>
    </row>
    <row r="901" spans="1:10" hidden="1">
      <c r="A901" s="6" t="s">
        <v>5</v>
      </c>
      <c r="B901" s="6">
        <v>544</v>
      </c>
      <c r="C901" s="6" t="s">
        <v>27</v>
      </c>
      <c r="D901" s="6" t="s">
        <v>26</v>
      </c>
      <c r="E901" s="6" t="s">
        <v>213</v>
      </c>
      <c r="F901" s="5">
        <v>-7.2232393669689476E-2</v>
      </c>
      <c r="G901" s="5">
        <v>0.934477</v>
      </c>
      <c r="H901" s="5">
        <v>1.153227114103575</v>
      </c>
      <c r="I901" s="4" t="s">
        <v>212</v>
      </c>
      <c r="J901" s="4" t="s">
        <v>105</v>
      </c>
    </row>
    <row r="902" spans="1:10" hidden="1">
      <c r="A902" s="6" t="s">
        <v>5</v>
      </c>
      <c r="B902" s="6">
        <v>782</v>
      </c>
      <c r="C902" s="6" t="s">
        <v>32</v>
      </c>
      <c r="D902" s="6" t="s">
        <v>31</v>
      </c>
      <c r="E902" s="6" t="s">
        <v>61</v>
      </c>
      <c r="F902" s="5">
        <v>-7.137917552835768E-2</v>
      </c>
      <c r="G902" s="5">
        <v>1.029946</v>
      </c>
      <c r="H902" s="5">
        <v>1.0116998927660039</v>
      </c>
      <c r="I902" s="4" t="s">
        <v>60</v>
      </c>
      <c r="J902" s="4" t="s">
        <v>54</v>
      </c>
    </row>
    <row r="903" spans="1:10" hidden="1">
      <c r="A903" s="6" t="s">
        <v>5</v>
      </c>
      <c r="B903" s="6">
        <v>506</v>
      </c>
      <c r="C903" s="6" t="s">
        <v>27</v>
      </c>
      <c r="D903" s="6" t="s">
        <v>26</v>
      </c>
      <c r="E903" s="6" t="s">
        <v>261</v>
      </c>
      <c r="F903" s="5">
        <v>-6.9625064594517241E-2</v>
      </c>
      <c r="G903" s="5">
        <v>0.91421799999999998</v>
      </c>
      <c r="H903" s="5">
        <v>1.082590776536752</v>
      </c>
      <c r="I903" s="4" t="s">
        <v>260</v>
      </c>
      <c r="J903" s="4" t="s">
        <v>259</v>
      </c>
    </row>
    <row r="904" spans="1:10" hidden="1">
      <c r="A904" s="6" t="s">
        <v>5</v>
      </c>
      <c r="B904" s="6">
        <v>993</v>
      </c>
      <c r="C904" s="6" t="s">
        <v>32</v>
      </c>
      <c r="D904" s="6" t="s">
        <v>31</v>
      </c>
      <c r="E904" s="6" t="s">
        <v>1082</v>
      </c>
      <c r="F904" s="5">
        <v>6.9111360034666738E-2</v>
      </c>
      <c r="G904" s="5">
        <v>1.3255920000000001</v>
      </c>
      <c r="H904" s="5">
        <v>1.028666222340419</v>
      </c>
      <c r="I904" s="4" t="s">
        <v>1081</v>
      </c>
      <c r="J904" s="4" t="s">
        <v>1080</v>
      </c>
    </row>
    <row r="905" spans="1:10" hidden="1">
      <c r="A905" s="6" t="s">
        <v>5</v>
      </c>
      <c r="B905" s="6">
        <v>134</v>
      </c>
      <c r="C905" s="6" t="s">
        <v>27</v>
      </c>
      <c r="D905" s="6" t="s">
        <v>26</v>
      </c>
      <c r="E905" s="6" t="s">
        <v>677</v>
      </c>
      <c r="F905" s="5">
        <v>6.8493375813228938E-2</v>
      </c>
      <c r="G905" s="5">
        <v>1.365378</v>
      </c>
      <c r="H905" s="5">
        <v>1.6983858089649191</v>
      </c>
      <c r="I905" s="4" t="s">
        <v>676</v>
      </c>
      <c r="J905" s="4" t="s">
        <v>675</v>
      </c>
    </row>
    <row r="906" spans="1:10" hidden="1">
      <c r="A906" s="6" t="s">
        <v>5</v>
      </c>
      <c r="B906" s="6">
        <v>994</v>
      </c>
      <c r="C906" s="6" t="s">
        <v>32</v>
      </c>
      <c r="D906" s="6" t="s">
        <v>31</v>
      </c>
      <c r="E906" s="6" t="s">
        <v>642</v>
      </c>
      <c r="F906" s="5">
        <v>-6.7856503897050779E-2</v>
      </c>
      <c r="G906" s="5">
        <v>0.870143</v>
      </c>
      <c r="H906" s="5">
        <v>1.0129673745059951</v>
      </c>
      <c r="I906" s="4" t="s">
        <v>641</v>
      </c>
      <c r="J906" s="4" t="s">
        <v>33</v>
      </c>
    </row>
    <row r="907" spans="1:10" hidden="1">
      <c r="A907" s="6" t="s">
        <v>5</v>
      </c>
      <c r="B907" s="6">
        <v>672</v>
      </c>
      <c r="C907" s="6" t="s">
        <v>27</v>
      </c>
      <c r="D907" s="6" t="s">
        <v>26</v>
      </c>
      <c r="E907" s="6" t="s">
        <v>271</v>
      </c>
      <c r="F907" s="5">
        <v>-6.7670897423954213E-2</v>
      </c>
      <c r="G907" s="5">
        <v>0.88522099999999992</v>
      </c>
      <c r="H907" s="5">
        <v>1.246652667496881</v>
      </c>
      <c r="I907" s="4" t="s">
        <v>270</v>
      </c>
      <c r="J907" s="4" t="s">
        <v>269</v>
      </c>
    </row>
    <row r="908" spans="1:10" hidden="1">
      <c r="A908" s="6" t="s">
        <v>5</v>
      </c>
      <c r="B908" s="6">
        <v>867</v>
      </c>
      <c r="C908" s="6" t="s">
        <v>32</v>
      </c>
      <c r="D908" s="6" t="s">
        <v>31</v>
      </c>
      <c r="E908" s="6" t="s">
        <v>323</v>
      </c>
      <c r="F908" s="5">
        <v>6.6862086475613189E-2</v>
      </c>
      <c r="G908" s="5">
        <v>1.262802</v>
      </c>
      <c r="H908" s="5">
        <v>1.0597459297758089</v>
      </c>
      <c r="I908" s="4" t="s">
        <v>322</v>
      </c>
      <c r="J908" s="4" t="s">
        <v>321</v>
      </c>
    </row>
    <row r="909" spans="1:10" hidden="1">
      <c r="A909" s="6" t="s">
        <v>5</v>
      </c>
      <c r="B909" s="6">
        <v>885</v>
      </c>
      <c r="C909" s="6" t="s">
        <v>32</v>
      </c>
      <c r="D909" s="6" t="s">
        <v>31</v>
      </c>
      <c r="E909" s="6" t="s">
        <v>179</v>
      </c>
      <c r="F909" s="5">
        <v>6.3176847350846027E-2</v>
      </c>
      <c r="G909" s="5">
        <v>1.4619629999999999</v>
      </c>
      <c r="H909" s="5">
        <v>1.4725987863346981</v>
      </c>
      <c r="I909" s="4" t="s">
        <v>178</v>
      </c>
      <c r="J909" s="4" t="s">
        <v>177</v>
      </c>
    </row>
    <row r="910" spans="1:10" hidden="1">
      <c r="A910" s="6" t="s">
        <v>5</v>
      </c>
      <c r="B910" s="6">
        <v>536</v>
      </c>
      <c r="C910" s="6" t="s">
        <v>27</v>
      </c>
      <c r="D910" s="6" t="s">
        <v>26</v>
      </c>
      <c r="E910" s="6" t="s">
        <v>361</v>
      </c>
      <c r="F910" s="5">
        <v>-6.0931278685976142E-2</v>
      </c>
      <c r="G910" s="5">
        <v>0.85787400000000003</v>
      </c>
      <c r="H910" s="5">
        <v>1.0743341926810579</v>
      </c>
      <c r="I910" s="4" t="s">
        <v>360</v>
      </c>
      <c r="J910" s="4" t="s">
        <v>359</v>
      </c>
    </row>
    <row r="911" spans="1:10" hidden="1">
      <c r="A911" s="6" t="s">
        <v>5</v>
      </c>
      <c r="B911" s="6">
        <v>849</v>
      </c>
      <c r="C911" s="6" t="s">
        <v>32</v>
      </c>
      <c r="D911" s="6" t="s">
        <v>31</v>
      </c>
      <c r="E911" s="6" t="s">
        <v>581</v>
      </c>
      <c r="F911" s="5">
        <v>-6.0882714115874877E-2</v>
      </c>
      <c r="G911" s="5">
        <v>0.89554899999999993</v>
      </c>
      <c r="H911" s="5">
        <v>1.022359967581989</v>
      </c>
      <c r="I911" s="4" t="s">
        <v>580</v>
      </c>
      <c r="J911" s="4" t="s">
        <v>79</v>
      </c>
    </row>
    <row r="912" spans="1:10" hidden="1">
      <c r="A912" s="6" t="s">
        <v>5</v>
      </c>
      <c r="B912" s="6">
        <v>804</v>
      </c>
      <c r="C912" s="6" t="s">
        <v>32</v>
      </c>
      <c r="D912" s="6" t="s">
        <v>31</v>
      </c>
      <c r="E912" s="6" t="s">
        <v>181</v>
      </c>
      <c r="F912" s="5">
        <v>6.0500356952236427E-2</v>
      </c>
      <c r="G912" s="5">
        <v>1.2510939999999999</v>
      </c>
      <c r="H912" s="5">
        <v>1.0410026773047549</v>
      </c>
      <c r="I912" s="4" t="s">
        <v>180</v>
      </c>
      <c r="J912" s="4" t="s">
        <v>33</v>
      </c>
    </row>
    <row r="913" spans="1:10" hidden="1">
      <c r="A913" s="6" t="s">
        <v>5</v>
      </c>
      <c r="B913" s="6">
        <v>781</v>
      </c>
      <c r="C913" s="6" t="s">
        <v>32</v>
      </c>
      <c r="D913" s="6" t="s">
        <v>31</v>
      </c>
      <c r="E913" s="6" t="s">
        <v>579</v>
      </c>
      <c r="F913" s="5">
        <v>-5.987327582947044E-2</v>
      </c>
      <c r="G913" s="5">
        <v>0.87606499999999998</v>
      </c>
      <c r="H913" s="5">
        <v>1.0213445609112679</v>
      </c>
      <c r="I913" s="4" t="s">
        <v>578</v>
      </c>
      <c r="J913" s="4" t="s">
        <v>199</v>
      </c>
    </row>
    <row r="914" spans="1:10" hidden="1">
      <c r="A914" s="6" t="s">
        <v>5</v>
      </c>
      <c r="B914" s="6">
        <v>565</v>
      </c>
      <c r="C914" s="6" t="s">
        <v>27</v>
      </c>
      <c r="D914" s="6" t="s">
        <v>26</v>
      </c>
      <c r="E914" s="6" t="s">
        <v>154</v>
      </c>
      <c r="F914" s="5">
        <v>-5.5895260471288337E-2</v>
      </c>
      <c r="G914" s="5">
        <v>0.85221800000000003</v>
      </c>
      <c r="H914" s="5">
        <v>1.153948050378673</v>
      </c>
      <c r="I914" s="4" t="s">
        <v>153</v>
      </c>
      <c r="J914" s="4" t="s">
        <v>136</v>
      </c>
    </row>
    <row r="915" spans="1:10" hidden="1">
      <c r="A915" s="6" t="s">
        <v>5</v>
      </c>
      <c r="B915" s="6">
        <v>166</v>
      </c>
      <c r="C915" s="6" t="s">
        <v>27</v>
      </c>
      <c r="D915" s="6" t="s">
        <v>26</v>
      </c>
      <c r="E915" s="6" t="s">
        <v>775</v>
      </c>
      <c r="F915" s="5">
        <v>-5.2759843572070288E-2</v>
      </c>
      <c r="G915" s="5">
        <v>1.0273650000000001</v>
      </c>
      <c r="H915" s="5">
        <v>1.085881608514027</v>
      </c>
      <c r="I915" s="4" t="s">
        <v>774</v>
      </c>
      <c r="J915" s="4" t="s">
        <v>71</v>
      </c>
    </row>
    <row r="916" spans="1:10" hidden="1">
      <c r="A916" s="6" t="s">
        <v>5</v>
      </c>
      <c r="B916" s="6">
        <v>260</v>
      </c>
      <c r="C916" s="6" t="s">
        <v>27</v>
      </c>
      <c r="D916" s="6" t="s">
        <v>26</v>
      </c>
      <c r="E916" s="6" t="s">
        <v>249</v>
      </c>
      <c r="F916" s="5">
        <v>5.1745822965380057E-2</v>
      </c>
      <c r="G916" s="5">
        <v>1.236016</v>
      </c>
      <c r="H916" s="5">
        <v>1.1720847519107149</v>
      </c>
      <c r="I916" s="4" t="s">
        <v>248</v>
      </c>
      <c r="J916" s="4" t="s">
        <v>23</v>
      </c>
    </row>
    <row r="917" spans="1:10" hidden="1">
      <c r="A917" s="6" t="s">
        <v>5</v>
      </c>
      <c r="B917" s="6">
        <v>686</v>
      </c>
      <c r="C917" s="6" t="s">
        <v>27</v>
      </c>
      <c r="D917" s="6" t="s">
        <v>26</v>
      </c>
      <c r="E917" s="6" t="s">
        <v>777</v>
      </c>
      <c r="F917" s="5">
        <v>5.1693408804514611E-2</v>
      </c>
      <c r="G917" s="5">
        <v>0.97616199999999997</v>
      </c>
      <c r="H917" s="5">
        <v>1.1805197279626549</v>
      </c>
      <c r="I917" s="4" t="s">
        <v>776</v>
      </c>
      <c r="J917" s="4" t="s">
        <v>582</v>
      </c>
    </row>
    <row r="918" spans="1:10" hidden="1">
      <c r="A918" s="6" t="s">
        <v>5</v>
      </c>
      <c r="B918" s="6">
        <v>531</v>
      </c>
      <c r="C918" s="6" t="s">
        <v>27</v>
      </c>
      <c r="D918" s="6" t="s">
        <v>26</v>
      </c>
      <c r="E918" s="6" t="s">
        <v>638</v>
      </c>
      <c r="F918" s="5">
        <v>-4.9900073912149831E-2</v>
      </c>
      <c r="G918" s="5">
        <v>0.86964500000000011</v>
      </c>
      <c r="H918" s="5">
        <v>1.091444204840633</v>
      </c>
      <c r="I918" s="4" t="s">
        <v>637</v>
      </c>
      <c r="J918" s="4" t="s">
        <v>117</v>
      </c>
    </row>
    <row r="919" spans="1:10" hidden="1">
      <c r="A919" s="6" t="s">
        <v>5</v>
      </c>
      <c r="B919" s="6">
        <v>182</v>
      </c>
      <c r="C919" s="6" t="s">
        <v>27</v>
      </c>
      <c r="D919" s="6" t="s">
        <v>26</v>
      </c>
      <c r="E919" s="6" t="s">
        <v>171</v>
      </c>
      <c r="F919" s="5">
        <v>-4.9807445997439227E-2</v>
      </c>
      <c r="G919" s="5">
        <v>0.72961299999999996</v>
      </c>
      <c r="H919" s="5">
        <v>1.104253150656022</v>
      </c>
      <c r="I919" s="4" t="s">
        <v>170</v>
      </c>
      <c r="J919" s="4" t="s">
        <v>62</v>
      </c>
    </row>
    <row r="920" spans="1:10" hidden="1">
      <c r="A920" s="6" t="s">
        <v>5</v>
      </c>
      <c r="B920" s="6">
        <v>770</v>
      </c>
      <c r="C920" s="6" t="s">
        <v>32</v>
      </c>
      <c r="D920" s="6" t="s">
        <v>31</v>
      </c>
      <c r="E920" s="6" t="s">
        <v>435</v>
      </c>
      <c r="F920" s="5">
        <v>-4.6120987825783673E-2</v>
      </c>
      <c r="G920" s="5">
        <v>0.77061299999999999</v>
      </c>
      <c r="H920" s="5">
        <v>1.0834916321048591</v>
      </c>
      <c r="I920" s="4" t="s">
        <v>434</v>
      </c>
      <c r="J920" s="4" t="s">
        <v>316</v>
      </c>
    </row>
    <row r="921" spans="1:10" hidden="1">
      <c r="A921" s="6" t="s">
        <v>5</v>
      </c>
      <c r="B921" s="6">
        <v>150</v>
      </c>
      <c r="C921" s="6" t="s">
        <v>27</v>
      </c>
      <c r="D921" s="6" t="s">
        <v>26</v>
      </c>
      <c r="E921" s="6" t="s">
        <v>665</v>
      </c>
      <c r="F921" s="5">
        <v>4.5228554187739689E-2</v>
      </c>
      <c r="G921" s="5">
        <v>1.2640690000000001</v>
      </c>
      <c r="H921" s="5">
        <v>1.3708794244462601</v>
      </c>
      <c r="I921" s="4" t="s">
        <v>664</v>
      </c>
      <c r="J921" s="4" t="s">
        <v>663</v>
      </c>
    </row>
    <row r="922" spans="1:10" hidden="1">
      <c r="A922" s="6" t="s">
        <v>5</v>
      </c>
      <c r="B922" s="6">
        <v>730</v>
      </c>
      <c r="C922" s="6" t="s">
        <v>32</v>
      </c>
      <c r="D922" s="6" t="s">
        <v>31</v>
      </c>
      <c r="E922" s="6" t="s">
        <v>201</v>
      </c>
      <c r="F922" s="5">
        <v>-4.4607438084129272E-2</v>
      </c>
      <c r="G922" s="5">
        <v>0.88960300000000003</v>
      </c>
      <c r="H922" s="5">
        <v>1.0578417926955079</v>
      </c>
      <c r="I922" s="4" t="s">
        <v>200</v>
      </c>
      <c r="J922" s="4" t="s">
        <v>199</v>
      </c>
    </row>
    <row r="923" spans="1:10" hidden="1">
      <c r="A923" s="6" t="s">
        <v>5</v>
      </c>
      <c r="B923" s="6">
        <v>3</v>
      </c>
      <c r="C923" s="6" t="s">
        <v>99</v>
      </c>
      <c r="D923" s="6" t="s">
        <v>111</v>
      </c>
      <c r="E923" s="6" t="s">
        <v>564</v>
      </c>
      <c r="F923" s="5">
        <v>4.3521788826931827E-2</v>
      </c>
      <c r="G923" s="5">
        <v>1.430963</v>
      </c>
      <c r="H923" s="5">
        <v>1.3242755429761091</v>
      </c>
      <c r="I923" s="4" t="s">
        <v>563</v>
      </c>
      <c r="J923" s="4" t="s">
        <v>108</v>
      </c>
    </row>
    <row r="924" spans="1:10" hidden="1">
      <c r="A924" s="6" t="s">
        <v>5</v>
      </c>
      <c r="B924" s="6">
        <v>366</v>
      </c>
      <c r="C924" s="6" t="s">
        <v>27</v>
      </c>
      <c r="D924" s="6" t="s">
        <v>26</v>
      </c>
      <c r="E924" s="6" t="s">
        <v>1105</v>
      </c>
      <c r="F924" s="5">
        <v>-4.3398917896526099E-2</v>
      </c>
      <c r="G924" s="5">
        <v>0.92976499999999995</v>
      </c>
      <c r="H924" s="5">
        <v>1.189120352937568</v>
      </c>
      <c r="I924" s="4" t="s">
        <v>1104</v>
      </c>
      <c r="J924" s="4" t="s">
        <v>1103</v>
      </c>
    </row>
    <row r="925" spans="1:10" hidden="1">
      <c r="A925" s="6" t="s">
        <v>5</v>
      </c>
      <c r="B925" s="6">
        <v>764</v>
      </c>
      <c r="C925" s="6" t="s">
        <v>32</v>
      </c>
      <c r="D925" s="6" t="s">
        <v>31</v>
      </c>
      <c r="E925" s="6" t="s">
        <v>1262</v>
      </c>
      <c r="F925" s="5">
        <v>-4.1783330704881057E-2</v>
      </c>
      <c r="G925" s="5">
        <v>0.97626900000000005</v>
      </c>
      <c r="H925" s="5">
        <v>1.1590130111891701</v>
      </c>
      <c r="I925" s="4" t="s">
        <v>1261</v>
      </c>
      <c r="J925" s="4" t="s">
        <v>57</v>
      </c>
    </row>
    <row r="926" spans="1:10" hidden="1">
      <c r="A926" s="6" t="s">
        <v>5</v>
      </c>
      <c r="B926" s="6">
        <v>149</v>
      </c>
      <c r="C926" s="6" t="s">
        <v>27</v>
      </c>
      <c r="D926" s="6" t="s">
        <v>26</v>
      </c>
      <c r="E926" s="6" t="s">
        <v>907</v>
      </c>
      <c r="F926" s="5">
        <v>4.1214669446594833E-2</v>
      </c>
      <c r="G926" s="5">
        <v>1.290797</v>
      </c>
      <c r="H926" s="5">
        <v>1.096201195684914</v>
      </c>
      <c r="I926" s="4" t="s">
        <v>906</v>
      </c>
      <c r="J926" s="4" t="s">
        <v>663</v>
      </c>
    </row>
    <row r="927" spans="1:10" hidden="1">
      <c r="A927" s="6" t="s">
        <v>5</v>
      </c>
      <c r="B927" s="6">
        <v>875</v>
      </c>
      <c r="C927" s="6" t="s">
        <v>32</v>
      </c>
      <c r="D927" s="6" t="s">
        <v>31</v>
      </c>
      <c r="E927" s="6" t="s">
        <v>273</v>
      </c>
      <c r="F927" s="5">
        <v>-4.0172918645110328E-2</v>
      </c>
      <c r="G927" s="5">
        <v>0.86054799999999998</v>
      </c>
      <c r="H927" s="5">
        <v>1.0410485625162571</v>
      </c>
      <c r="I927" s="4" t="s">
        <v>272</v>
      </c>
      <c r="J927" s="4" t="s">
        <v>199</v>
      </c>
    </row>
    <row r="928" spans="1:10" hidden="1">
      <c r="A928" s="6" t="s">
        <v>5</v>
      </c>
      <c r="B928" s="6">
        <v>306</v>
      </c>
      <c r="C928" s="6" t="s">
        <v>27</v>
      </c>
      <c r="D928" s="6" t="s">
        <v>26</v>
      </c>
      <c r="E928" s="6" t="s">
        <v>41</v>
      </c>
      <c r="F928" s="5">
        <v>-3.5211166390514248E-2</v>
      </c>
      <c r="G928" s="5">
        <v>0.90102700000000002</v>
      </c>
      <c r="H928" s="5">
        <v>1.056435625277337</v>
      </c>
      <c r="I928" s="4" t="s">
        <v>40</v>
      </c>
      <c r="J928" s="4" t="s">
        <v>39</v>
      </c>
    </row>
    <row r="929" spans="1:10" hidden="1">
      <c r="A929" s="6" t="s">
        <v>5</v>
      </c>
      <c r="B929" s="6">
        <v>671</v>
      </c>
      <c r="C929" s="6" t="s">
        <v>27</v>
      </c>
      <c r="D929" s="6" t="s">
        <v>26</v>
      </c>
      <c r="E929" s="6" t="s">
        <v>306</v>
      </c>
      <c r="F929" s="5">
        <v>3.4026620673631811E-2</v>
      </c>
      <c r="G929" s="5">
        <v>0.96977400000000002</v>
      </c>
      <c r="H929" s="5">
        <v>1.204460119030029</v>
      </c>
      <c r="I929" s="4" t="s">
        <v>305</v>
      </c>
      <c r="J929" s="4" t="s">
        <v>238</v>
      </c>
    </row>
    <row r="930" spans="1:10" hidden="1">
      <c r="A930" s="6" t="s">
        <v>5</v>
      </c>
      <c r="B930" s="6">
        <v>893</v>
      </c>
      <c r="C930" s="6" t="s">
        <v>32</v>
      </c>
      <c r="D930" s="6" t="s">
        <v>31</v>
      </c>
      <c r="E930" s="6" t="s">
        <v>1066</v>
      </c>
      <c r="F930" s="5">
        <v>-3.3207738904141901E-2</v>
      </c>
      <c r="G930" s="5">
        <v>0.86575599999999997</v>
      </c>
      <c r="H930" s="5">
        <v>1.125030409673494</v>
      </c>
      <c r="I930" s="4" t="s">
        <v>1065</v>
      </c>
      <c r="J930" s="4" t="s">
        <v>376</v>
      </c>
    </row>
    <row r="931" spans="1:10" hidden="1">
      <c r="A931" s="6" t="s">
        <v>5</v>
      </c>
      <c r="B931" s="6">
        <v>740</v>
      </c>
      <c r="C931" s="6" t="s">
        <v>32</v>
      </c>
      <c r="D931" s="6" t="s">
        <v>31</v>
      </c>
      <c r="E931" s="6" t="s">
        <v>56</v>
      </c>
      <c r="F931" s="5">
        <v>-3.0132349155402461E-2</v>
      </c>
      <c r="G931" s="5">
        <v>0.95557199999999998</v>
      </c>
      <c r="H931" s="5">
        <v>1.064300047638614</v>
      </c>
      <c r="I931" s="4" t="s">
        <v>55</v>
      </c>
      <c r="J931" s="4" t="s">
        <v>54</v>
      </c>
    </row>
    <row r="932" spans="1:10" hidden="1">
      <c r="A932" s="6" t="s">
        <v>5</v>
      </c>
      <c r="B932" s="6">
        <v>261</v>
      </c>
      <c r="C932" s="6" t="s">
        <v>27</v>
      </c>
      <c r="D932" s="6" t="s">
        <v>26</v>
      </c>
      <c r="E932" s="6" t="s">
        <v>25</v>
      </c>
      <c r="F932" s="5">
        <v>2.670014292177848E-2</v>
      </c>
      <c r="G932" s="5">
        <v>1.2341759999999999</v>
      </c>
      <c r="H932" s="5">
        <v>1.4429208697509259</v>
      </c>
      <c r="I932" s="4" t="s">
        <v>24</v>
      </c>
      <c r="J932" s="4" t="s">
        <v>23</v>
      </c>
    </row>
    <row r="933" spans="1:10">
      <c r="A933" s="6" t="s">
        <v>4</v>
      </c>
      <c r="B933" s="6">
        <v>6</v>
      </c>
      <c r="C933" s="6" t="s">
        <v>99</v>
      </c>
      <c r="D933" s="6" t="s">
        <v>98</v>
      </c>
      <c r="E933" s="6" t="s">
        <v>480</v>
      </c>
      <c r="F933" s="5">
        <v>-1.1162790821818691</v>
      </c>
      <c r="G933" s="5">
        <v>0.593642</v>
      </c>
      <c r="H933" s="5">
        <v>1.27392596545439</v>
      </c>
      <c r="I933" s="4" t="s">
        <v>479</v>
      </c>
      <c r="J933" s="4" t="s">
        <v>95</v>
      </c>
    </row>
    <row r="934" spans="1:10" hidden="1">
      <c r="A934" s="6" t="s">
        <v>4</v>
      </c>
      <c r="B934" s="6">
        <v>877</v>
      </c>
      <c r="C934" s="6" t="s">
        <v>32</v>
      </c>
      <c r="D934" s="6" t="s">
        <v>31</v>
      </c>
      <c r="E934" s="6" t="s">
        <v>318</v>
      </c>
      <c r="F934" s="5">
        <v>-0.97288250081150418</v>
      </c>
      <c r="G934" s="5">
        <v>0.30607400000000001</v>
      </c>
      <c r="H934" s="5">
        <v>1.1310789632239411</v>
      </c>
      <c r="I934" s="4" t="s">
        <v>317</v>
      </c>
      <c r="J934" s="4" t="s">
        <v>316</v>
      </c>
    </row>
    <row r="935" spans="1:10" hidden="1">
      <c r="A935" s="6" t="s">
        <v>4</v>
      </c>
      <c r="B935" s="6">
        <v>965</v>
      </c>
      <c r="C935" s="6" t="s">
        <v>32</v>
      </c>
      <c r="D935" s="6" t="s">
        <v>31</v>
      </c>
      <c r="E935" s="6" t="s">
        <v>516</v>
      </c>
      <c r="F935" s="5">
        <v>0.9638909501698244</v>
      </c>
      <c r="G935" s="5">
        <v>1.4385669999999999</v>
      </c>
      <c r="H935" s="5">
        <v>1.6381255753879189</v>
      </c>
      <c r="I935" s="4" t="s">
        <v>515</v>
      </c>
      <c r="J935" s="4" t="s">
        <v>444</v>
      </c>
    </row>
    <row r="936" spans="1:10" hidden="1">
      <c r="A936" s="6" t="s">
        <v>4</v>
      </c>
      <c r="B936" s="6">
        <v>0</v>
      </c>
      <c r="F936" s="5">
        <v>-0.93713622086253445</v>
      </c>
      <c r="I936" s="4" t="s">
        <v>521</v>
      </c>
      <c r="J936" s="4" t="s">
        <v>521</v>
      </c>
    </row>
    <row r="937" spans="1:10" hidden="1">
      <c r="A937" s="6" t="s">
        <v>4</v>
      </c>
      <c r="B937" s="6">
        <v>962</v>
      </c>
      <c r="C937" s="6" t="s">
        <v>32</v>
      </c>
      <c r="D937" s="6" t="s">
        <v>31</v>
      </c>
      <c r="E937" s="6" t="s">
        <v>410</v>
      </c>
      <c r="F937" s="5">
        <v>-0.8718992344707257</v>
      </c>
      <c r="G937" s="5">
        <v>0.32842500000000002</v>
      </c>
      <c r="H937" s="5">
        <v>1.028063735036127</v>
      </c>
      <c r="I937" s="4" t="s">
        <v>409</v>
      </c>
      <c r="J937" s="4" t="s">
        <v>199</v>
      </c>
    </row>
    <row r="938" spans="1:10">
      <c r="A938" s="6" t="s">
        <v>4</v>
      </c>
      <c r="B938" s="6">
        <v>5</v>
      </c>
      <c r="C938" s="6" t="s">
        <v>99</v>
      </c>
      <c r="D938" s="6" t="s">
        <v>98</v>
      </c>
      <c r="E938" s="6" t="s">
        <v>491</v>
      </c>
      <c r="F938" s="5">
        <v>0.56076815022314741</v>
      </c>
      <c r="G938" s="5">
        <v>3.5697809999999999</v>
      </c>
      <c r="H938" s="5">
        <v>1.110338453861768</v>
      </c>
      <c r="I938" s="4" t="s">
        <v>490</v>
      </c>
      <c r="J938" s="4" t="s">
        <v>95</v>
      </c>
    </row>
    <row r="939" spans="1:10" hidden="1">
      <c r="A939" s="6" t="s">
        <v>4</v>
      </c>
      <c r="B939" s="6">
        <v>746</v>
      </c>
      <c r="C939" s="6" t="s">
        <v>78</v>
      </c>
      <c r="D939" s="6" t="s">
        <v>77</v>
      </c>
      <c r="E939" s="6" t="s">
        <v>439</v>
      </c>
      <c r="F939" s="5">
        <v>-0.56050447262819569</v>
      </c>
      <c r="G939" s="5">
        <v>0.484821</v>
      </c>
      <c r="H939" s="5">
        <v>1.0648919726275119</v>
      </c>
      <c r="I939" s="4" t="s">
        <v>438</v>
      </c>
      <c r="J939" s="4" t="s">
        <v>74</v>
      </c>
    </row>
    <row r="940" spans="1:10" hidden="1">
      <c r="A940" s="6" t="s">
        <v>4</v>
      </c>
      <c r="B940" s="6">
        <v>242</v>
      </c>
      <c r="C940" s="6" t="s">
        <v>27</v>
      </c>
      <c r="D940" s="6" t="s">
        <v>26</v>
      </c>
      <c r="E940" s="6" t="s">
        <v>483</v>
      </c>
      <c r="F940" s="5">
        <v>0.49209430301681711</v>
      </c>
      <c r="G940" s="5">
        <v>1.84964</v>
      </c>
      <c r="H940" s="5">
        <v>1.852566584953045</v>
      </c>
      <c r="I940" s="4" t="s">
        <v>482</v>
      </c>
      <c r="J940" s="4" t="s">
        <v>481</v>
      </c>
    </row>
    <row r="941" spans="1:10" hidden="1">
      <c r="A941" s="6" t="s">
        <v>4</v>
      </c>
      <c r="B941" s="6">
        <v>214</v>
      </c>
      <c r="C941" s="6" t="s">
        <v>27</v>
      </c>
      <c r="D941" s="6" t="s">
        <v>26</v>
      </c>
      <c r="E941" s="6" t="s">
        <v>387</v>
      </c>
      <c r="F941" s="5">
        <v>0.46807250534207823</v>
      </c>
      <c r="G941" s="5">
        <v>1.382477</v>
      </c>
      <c r="H941" s="5">
        <v>1.057149072708861</v>
      </c>
      <c r="I941" s="4" t="s">
        <v>386</v>
      </c>
      <c r="J941" s="4" t="s">
        <v>235</v>
      </c>
    </row>
    <row r="942" spans="1:10">
      <c r="A942" s="6" t="s">
        <v>4</v>
      </c>
      <c r="B942" s="6">
        <v>12</v>
      </c>
      <c r="C942" s="6" t="s">
        <v>99</v>
      </c>
      <c r="D942" s="6" t="s">
        <v>98</v>
      </c>
      <c r="E942" s="6" t="s">
        <v>226</v>
      </c>
      <c r="F942" s="5">
        <v>0.46150529473709151</v>
      </c>
      <c r="G942" s="5">
        <v>2.1171709999999999</v>
      </c>
      <c r="H942" s="5">
        <v>1.2305059495986841</v>
      </c>
      <c r="I942" s="4" t="s">
        <v>225</v>
      </c>
      <c r="J942" s="4" t="s">
        <v>95</v>
      </c>
    </row>
    <row r="943" spans="1:10" hidden="1">
      <c r="A943" s="6" t="s">
        <v>4</v>
      </c>
      <c r="B943" s="6">
        <v>245</v>
      </c>
      <c r="C943" s="6" t="s">
        <v>27</v>
      </c>
      <c r="D943" s="6" t="s">
        <v>26</v>
      </c>
      <c r="E943" s="6" t="s">
        <v>476</v>
      </c>
      <c r="F943" s="5">
        <v>0.41167555349368817</v>
      </c>
      <c r="G943" s="5">
        <v>1.329861</v>
      </c>
      <c r="H943" s="5">
        <v>1.0400348952773339</v>
      </c>
      <c r="I943" s="4" t="s">
        <v>475</v>
      </c>
      <c r="J943" s="4" t="s">
        <v>474</v>
      </c>
    </row>
    <row r="944" spans="1:10" hidden="1">
      <c r="A944" s="6" t="s">
        <v>4</v>
      </c>
      <c r="B944" s="6">
        <v>743</v>
      </c>
      <c r="C944" s="6" t="s">
        <v>78</v>
      </c>
      <c r="D944" s="6" t="s">
        <v>77</v>
      </c>
      <c r="E944" s="6" t="s">
        <v>685</v>
      </c>
      <c r="F944" s="5">
        <v>-0.36424153388817287</v>
      </c>
      <c r="G944" s="5">
        <v>0.55482600000000004</v>
      </c>
      <c r="H944" s="5">
        <v>1.1424753420288281</v>
      </c>
      <c r="I944" s="4" t="s">
        <v>426</v>
      </c>
      <c r="J944" s="4" t="s">
        <v>74</v>
      </c>
    </row>
    <row r="945" spans="1:10" hidden="1">
      <c r="A945" s="6" t="s">
        <v>4</v>
      </c>
      <c r="B945" s="6">
        <v>846</v>
      </c>
      <c r="C945" s="6" t="s">
        <v>32</v>
      </c>
      <c r="D945" s="6" t="s">
        <v>31</v>
      </c>
      <c r="E945" s="6" t="s">
        <v>495</v>
      </c>
      <c r="F945" s="5">
        <v>-0.34119108235243989</v>
      </c>
      <c r="G945" s="5">
        <v>0.83814200000000005</v>
      </c>
      <c r="H945" s="5">
        <v>1.067718189062127</v>
      </c>
      <c r="I945" s="4" t="s">
        <v>494</v>
      </c>
      <c r="J945" s="4" t="s">
        <v>402</v>
      </c>
    </row>
    <row r="946" spans="1:10" hidden="1">
      <c r="A946" s="6" t="s">
        <v>4</v>
      </c>
      <c r="B946" s="6">
        <v>775</v>
      </c>
      <c r="C946" s="6" t="s">
        <v>32</v>
      </c>
      <c r="D946" s="6" t="s">
        <v>31</v>
      </c>
      <c r="E946" s="6" t="s">
        <v>1260</v>
      </c>
      <c r="F946" s="5">
        <v>0.32602512619618318</v>
      </c>
      <c r="G946" s="5">
        <v>1.438933</v>
      </c>
      <c r="H946" s="5">
        <v>1.0025307307436171</v>
      </c>
      <c r="I946" s="4" t="s">
        <v>1259</v>
      </c>
      <c r="J946" s="4" t="s">
        <v>48</v>
      </c>
    </row>
    <row r="947" spans="1:10" hidden="1">
      <c r="A947" s="6" t="s">
        <v>4</v>
      </c>
      <c r="B947" s="6">
        <v>417</v>
      </c>
      <c r="C947" s="6" t="s">
        <v>27</v>
      </c>
      <c r="D947" s="6" t="s">
        <v>26</v>
      </c>
      <c r="E947" s="6" t="s">
        <v>1258</v>
      </c>
      <c r="F947" s="5">
        <v>0.30449519048705409</v>
      </c>
      <c r="G947" s="5">
        <v>1.3121640000000001</v>
      </c>
      <c r="H947" s="5">
        <v>1.001860333482858</v>
      </c>
      <c r="I947" s="4" t="s">
        <v>1257</v>
      </c>
      <c r="J947" s="4" t="s">
        <v>1256</v>
      </c>
    </row>
    <row r="948" spans="1:10">
      <c r="A948" s="6" t="s">
        <v>4</v>
      </c>
      <c r="B948" s="6">
        <v>8</v>
      </c>
      <c r="C948" s="6" t="s">
        <v>99</v>
      </c>
      <c r="D948" s="6" t="s">
        <v>98</v>
      </c>
      <c r="E948" s="6" t="s">
        <v>448</v>
      </c>
      <c r="F948" s="5">
        <v>-0.30274204840311753</v>
      </c>
      <c r="G948" s="5">
        <v>0.83819200000000005</v>
      </c>
      <c r="H948" s="5">
        <v>1.566266126415532</v>
      </c>
      <c r="I948" s="4" t="s">
        <v>447</v>
      </c>
      <c r="J948" s="4" t="s">
        <v>95</v>
      </c>
    </row>
    <row r="949" spans="1:10" hidden="1">
      <c r="A949" s="6" t="s">
        <v>4</v>
      </c>
      <c r="B949" s="6">
        <v>1</v>
      </c>
      <c r="C949" s="6" t="s">
        <v>99</v>
      </c>
      <c r="D949" s="6" t="s">
        <v>111</v>
      </c>
      <c r="E949" s="6" t="s">
        <v>450</v>
      </c>
      <c r="F949" s="5">
        <v>-0.30041516230142951</v>
      </c>
      <c r="G949" s="5">
        <v>0.58315899999999998</v>
      </c>
      <c r="H949" s="5">
        <v>1.0527336682512829</v>
      </c>
      <c r="I949" s="4" t="s">
        <v>449</v>
      </c>
      <c r="J949" s="4" t="s">
        <v>108</v>
      </c>
    </row>
    <row r="950" spans="1:10" hidden="1">
      <c r="A950" s="6" t="s">
        <v>4</v>
      </c>
      <c r="B950" s="6">
        <v>226</v>
      </c>
      <c r="C950" s="6" t="s">
        <v>27</v>
      </c>
      <c r="D950" s="6" t="s">
        <v>26</v>
      </c>
      <c r="E950" s="6" t="s">
        <v>615</v>
      </c>
      <c r="F950" s="5">
        <v>-0.28865790338287861</v>
      </c>
      <c r="G950" s="5">
        <v>0.66613</v>
      </c>
      <c r="H950" s="5">
        <v>1.015616229985427</v>
      </c>
      <c r="I950" s="4" t="s">
        <v>614</v>
      </c>
      <c r="J950" s="4" t="s">
        <v>613</v>
      </c>
    </row>
    <row r="951" spans="1:10" hidden="1">
      <c r="A951" s="6" t="s">
        <v>4</v>
      </c>
      <c r="B951" s="6">
        <v>218</v>
      </c>
      <c r="C951" s="6" t="s">
        <v>27</v>
      </c>
      <c r="D951" s="6" t="s">
        <v>26</v>
      </c>
      <c r="E951" s="6" t="s">
        <v>406</v>
      </c>
      <c r="F951" s="5">
        <v>-0.28640980692109758</v>
      </c>
      <c r="G951" s="5">
        <v>0.47047299999999997</v>
      </c>
      <c r="H951" s="5">
        <v>1.136350715064981</v>
      </c>
      <c r="I951" s="4" t="s">
        <v>405</v>
      </c>
      <c r="J951" s="4" t="s">
        <v>235</v>
      </c>
    </row>
    <row r="952" spans="1:10" hidden="1">
      <c r="A952" s="6" t="s">
        <v>4</v>
      </c>
      <c r="B952" s="6">
        <v>769</v>
      </c>
      <c r="C952" s="6" t="s">
        <v>32</v>
      </c>
      <c r="D952" s="6" t="s">
        <v>31</v>
      </c>
      <c r="E952" s="6" t="s">
        <v>443</v>
      </c>
      <c r="F952" s="5">
        <v>-0.27722885624670812</v>
      </c>
      <c r="G952" s="5">
        <v>0.51719199999999999</v>
      </c>
      <c r="H952" s="5">
        <v>1.0555310824352051</v>
      </c>
      <c r="I952" s="4" t="s">
        <v>442</v>
      </c>
      <c r="J952" s="4" t="s">
        <v>402</v>
      </c>
    </row>
    <row r="953" spans="1:10" hidden="1">
      <c r="A953" s="6" t="s">
        <v>4</v>
      </c>
      <c r="B953" s="6">
        <v>742</v>
      </c>
      <c r="C953" s="6" t="s">
        <v>78</v>
      </c>
      <c r="D953" s="6" t="s">
        <v>77</v>
      </c>
      <c r="E953" s="6" t="s">
        <v>452</v>
      </c>
      <c r="F953" s="5">
        <v>-0.27498005420031219</v>
      </c>
      <c r="G953" s="5">
        <v>0.51379600000000003</v>
      </c>
      <c r="H953" s="5">
        <v>1.121499519341427</v>
      </c>
      <c r="I953" s="4" t="s">
        <v>451</v>
      </c>
      <c r="J953" s="4" t="s">
        <v>74</v>
      </c>
    </row>
    <row r="954" spans="1:10" hidden="1">
      <c r="A954" s="6" t="s">
        <v>4</v>
      </c>
      <c r="B954" s="6">
        <v>153</v>
      </c>
      <c r="C954" s="6" t="s">
        <v>27</v>
      </c>
      <c r="D954" s="6" t="s">
        <v>26</v>
      </c>
      <c r="E954" s="6" t="s">
        <v>1255</v>
      </c>
      <c r="F954" s="5">
        <v>-0.26306282818355131</v>
      </c>
      <c r="G954" s="5">
        <v>0.66490300000000002</v>
      </c>
      <c r="H954" s="5">
        <v>1.0082727486610401</v>
      </c>
      <c r="I954" s="4" t="s">
        <v>1254</v>
      </c>
      <c r="J954" s="4" t="s">
        <v>127</v>
      </c>
    </row>
    <row r="955" spans="1:10" hidden="1">
      <c r="A955" s="6" t="s">
        <v>4</v>
      </c>
      <c r="B955" s="6">
        <v>795</v>
      </c>
      <c r="C955" s="6" t="s">
        <v>32</v>
      </c>
      <c r="D955" s="6" t="s">
        <v>31</v>
      </c>
      <c r="E955" s="6" t="s">
        <v>497</v>
      </c>
      <c r="F955" s="5">
        <v>-0.25983219436372762</v>
      </c>
      <c r="G955" s="5">
        <v>0.95907900000000001</v>
      </c>
      <c r="H955" s="5">
        <v>1.083412187859615</v>
      </c>
      <c r="I955" s="4" t="s">
        <v>496</v>
      </c>
      <c r="J955" s="4" t="s">
        <v>402</v>
      </c>
    </row>
    <row r="956" spans="1:10" hidden="1">
      <c r="A956" s="6" t="s">
        <v>4</v>
      </c>
      <c r="B956" s="6">
        <v>967</v>
      </c>
      <c r="C956" s="6" t="s">
        <v>32</v>
      </c>
      <c r="D956" s="6" t="s">
        <v>31</v>
      </c>
      <c r="E956" s="6" t="s">
        <v>489</v>
      </c>
      <c r="F956" s="5">
        <v>-0.25022244213225953</v>
      </c>
      <c r="G956" s="5">
        <v>0.95371899999999998</v>
      </c>
      <c r="H956" s="5">
        <v>1.0903749110934939</v>
      </c>
      <c r="I956" s="4" t="s">
        <v>488</v>
      </c>
      <c r="J956" s="4" t="s">
        <v>402</v>
      </c>
    </row>
    <row r="957" spans="1:10" hidden="1">
      <c r="A957" s="6" t="s">
        <v>4</v>
      </c>
      <c r="B957" s="6">
        <v>719</v>
      </c>
      <c r="C957" s="6" t="s">
        <v>27</v>
      </c>
      <c r="D957" s="6" t="s">
        <v>26</v>
      </c>
      <c r="E957" s="6" t="s">
        <v>1253</v>
      </c>
      <c r="F957" s="5">
        <v>0.24593119743638209</v>
      </c>
      <c r="G957" s="5">
        <v>1.3519950000000001</v>
      </c>
      <c r="H957" s="5">
        <v>1.005019481222482</v>
      </c>
      <c r="I957" s="4" t="s">
        <v>1252</v>
      </c>
      <c r="J957" s="4" t="s">
        <v>269</v>
      </c>
    </row>
    <row r="958" spans="1:10">
      <c r="A958" s="6" t="s">
        <v>4</v>
      </c>
      <c r="B958" s="6">
        <v>11</v>
      </c>
      <c r="C958" s="6" t="s">
        <v>99</v>
      </c>
      <c r="D958" s="6" t="s">
        <v>98</v>
      </c>
      <c r="E958" s="6" t="s">
        <v>198</v>
      </c>
      <c r="F958" s="5">
        <v>-0.23773042697439209</v>
      </c>
      <c r="G958" s="5">
        <v>1.033814</v>
      </c>
      <c r="H958" s="5">
        <v>2.1873148103477318</v>
      </c>
      <c r="I958" s="4" t="s">
        <v>197</v>
      </c>
      <c r="J958" s="4" t="s">
        <v>95</v>
      </c>
    </row>
    <row r="959" spans="1:10" hidden="1">
      <c r="A959" s="6" t="s">
        <v>4</v>
      </c>
      <c r="B959" s="6">
        <v>458</v>
      </c>
      <c r="C959" s="6" t="s">
        <v>27</v>
      </c>
      <c r="D959" s="6" t="s">
        <v>26</v>
      </c>
      <c r="E959" s="6" t="s">
        <v>982</v>
      </c>
      <c r="F959" s="5">
        <v>-0.23358529951588999</v>
      </c>
      <c r="G959" s="5">
        <v>0.60622200000000004</v>
      </c>
      <c r="H959" s="5">
        <v>1.011082250837301</v>
      </c>
      <c r="I959" s="4" t="s">
        <v>981</v>
      </c>
      <c r="J959" s="4" t="s">
        <v>243</v>
      </c>
    </row>
    <row r="960" spans="1:10">
      <c r="A960" s="6" t="s">
        <v>4</v>
      </c>
      <c r="B960" s="6">
        <v>9</v>
      </c>
      <c r="C960" s="6" t="s">
        <v>99</v>
      </c>
      <c r="D960" s="6" t="s">
        <v>98</v>
      </c>
      <c r="E960" s="6" t="s">
        <v>471</v>
      </c>
      <c r="F960" s="5">
        <v>0.22853975637496551</v>
      </c>
      <c r="G960" s="5">
        <v>1.2714510000000001</v>
      </c>
      <c r="H960" s="5">
        <v>2.2910759670149061</v>
      </c>
      <c r="I960" s="4" t="s">
        <v>470</v>
      </c>
      <c r="J960" s="4" t="s">
        <v>95</v>
      </c>
    </row>
    <row r="961" spans="1:10" hidden="1">
      <c r="A961" s="6" t="s">
        <v>4</v>
      </c>
      <c r="B961" s="6">
        <v>938</v>
      </c>
      <c r="C961" s="6" t="s">
        <v>32</v>
      </c>
      <c r="D961" s="6" t="s">
        <v>31</v>
      </c>
      <c r="E961" s="6" t="s">
        <v>487</v>
      </c>
      <c r="F961" s="5">
        <v>-0.21957346972166411</v>
      </c>
      <c r="G961" s="5">
        <v>0.95933599999999997</v>
      </c>
      <c r="H961" s="5">
        <v>1.036807303637731</v>
      </c>
      <c r="I961" s="4" t="s">
        <v>486</v>
      </c>
      <c r="J961" s="4" t="s">
        <v>402</v>
      </c>
    </row>
    <row r="962" spans="1:10" hidden="1">
      <c r="A962" s="6" t="s">
        <v>4</v>
      </c>
      <c r="B962" s="6">
        <v>747</v>
      </c>
      <c r="C962" s="6" t="s">
        <v>78</v>
      </c>
      <c r="D962" s="6" t="s">
        <v>77</v>
      </c>
      <c r="E962" s="6" t="s">
        <v>463</v>
      </c>
      <c r="F962" s="5">
        <v>-0.21727032722634429</v>
      </c>
      <c r="G962" s="5">
        <v>0.56135800000000002</v>
      </c>
      <c r="H962" s="5">
        <v>1.1870741209306239</v>
      </c>
      <c r="I962" s="4" t="s">
        <v>462</v>
      </c>
      <c r="J962" s="4" t="s">
        <v>74</v>
      </c>
    </row>
    <row r="963" spans="1:10" hidden="1">
      <c r="A963" s="6" t="s">
        <v>4</v>
      </c>
      <c r="B963" s="6">
        <v>506</v>
      </c>
      <c r="C963" s="6" t="s">
        <v>27</v>
      </c>
      <c r="D963" s="6" t="s">
        <v>26</v>
      </c>
      <c r="E963" s="6" t="s">
        <v>1251</v>
      </c>
      <c r="F963" s="5">
        <v>0.21479315256206941</v>
      </c>
      <c r="G963" s="5">
        <v>1.279506</v>
      </c>
      <c r="H963" s="5">
        <v>1.0046608957344769</v>
      </c>
      <c r="I963" s="4" t="s">
        <v>1250</v>
      </c>
      <c r="J963" s="4" t="s">
        <v>570</v>
      </c>
    </row>
    <row r="964" spans="1:10" hidden="1">
      <c r="A964" s="6" t="s">
        <v>4</v>
      </c>
      <c r="B964" s="6">
        <v>604</v>
      </c>
      <c r="C964" s="6" t="s">
        <v>27</v>
      </c>
      <c r="D964" s="6" t="s">
        <v>26</v>
      </c>
      <c r="E964" s="6" t="s">
        <v>1097</v>
      </c>
      <c r="F964" s="5">
        <v>-0.21286075295944121</v>
      </c>
      <c r="G964" s="5">
        <v>0.80091499999999993</v>
      </c>
      <c r="H964" s="5">
        <v>1.0056571598993951</v>
      </c>
      <c r="I964" s="4" t="s">
        <v>1096</v>
      </c>
      <c r="J964" s="4" t="s">
        <v>45</v>
      </c>
    </row>
    <row r="965" spans="1:10" hidden="1">
      <c r="A965" s="6" t="s">
        <v>4</v>
      </c>
      <c r="B965" s="6">
        <v>891</v>
      </c>
      <c r="C965" s="6" t="s">
        <v>32</v>
      </c>
      <c r="D965" s="6" t="s">
        <v>31</v>
      </c>
      <c r="E965" s="6" t="s">
        <v>1107</v>
      </c>
      <c r="F965" s="5">
        <v>0.20739710694425301</v>
      </c>
      <c r="G965" s="5">
        <v>1.273695</v>
      </c>
      <c r="H965" s="5">
        <v>1.004543354243983</v>
      </c>
      <c r="I965" s="4" t="s">
        <v>1106</v>
      </c>
      <c r="J965" s="4" t="s">
        <v>48</v>
      </c>
    </row>
    <row r="966" spans="1:10" hidden="1">
      <c r="A966" s="6" t="s">
        <v>4</v>
      </c>
      <c r="B966" s="6">
        <v>1000</v>
      </c>
      <c r="C966" s="6" t="s">
        <v>32</v>
      </c>
      <c r="D966" s="6" t="s">
        <v>31</v>
      </c>
      <c r="E966" s="6" t="s">
        <v>505</v>
      </c>
      <c r="F966" s="5">
        <v>-0.2054441427132733</v>
      </c>
      <c r="G966" s="5">
        <v>0.87387000000000004</v>
      </c>
      <c r="H966" s="5">
        <v>1.0497260713635079</v>
      </c>
      <c r="I966" s="4" t="s">
        <v>504</v>
      </c>
      <c r="J966" s="4" t="s">
        <v>402</v>
      </c>
    </row>
    <row r="967" spans="1:10" hidden="1">
      <c r="A967" s="6" t="s">
        <v>4</v>
      </c>
      <c r="B967" s="6">
        <v>829</v>
      </c>
      <c r="C967" s="6" t="s">
        <v>32</v>
      </c>
      <c r="D967" s="6" t="s">
        <v>31</v>
      </c>
      <c r="E967" s="6" t="s">
        <v>493</v>
      </c>
      <c r="F967" s="5">
        <v>-0.18472342407971909</v>
      </c>
      <c r="G967" s="5">
        <v>0.94276499999999996</v>
      </c>
      <c r="H967" s="5">
        <v>1.085266416680988</v>
      </c>
      <c r="I967" s="4" t="s">
        <v>492</v>
      </c>
      <c r="J967" s="4" t="s">
        <v>402</v>
      </c>
    </row>
    <row r="968" spans="1:10" hidden="1">
      <c r="A968" s="6" t="s">
        <v>4</v>
      </c>
      <c r="B968" s="6">
        <v>946</v>
      </c>
      <c r="C968" s="6" t="s">
        <v>32</v>
      </c>
      <c r="D968" s="6" t="s">
        <v>31</v>
      </c>
      <c r="E968" s="6" t="s">
        <v>520</v>
      </c>
      <c r="F968" s="5">
        <v>0.18120227211611861</v>
      </c>
      <c r="G968" s="5">
        <v>1.141057</v>
      </c>
      <c r="H968" s="5">
        <v>1.051969506866345</v>
      </c>
      <c r="I968" s="4" t="s">
        <v>519</v>
      </c>
      <c r="J968" s="4" t="s">
        <v>444</v>
      </c>
    </row>
    <row r="969" spans="1:10" hidden="1">
      <c r="A969" s="6" t="s">
        <v>4</v>
      </c>
      <c r="B969" s="6">
        <v>216</v>
      </c>
      <c r="C969" s="6" t="s">
        <v>27</v>
      </c>
      <c r="D969" s="6" t="s">
        <v>26</v>
      </c>
      <c r="E969" s="6" t="s">
        <v>465</v>
      </c>
      <c r="F969" s="5">
        <v>-0.18059148737493699</v>
      </c>
      <c r="G969" s="5">
        <v>0.64793500000000004</v>
      </c>
      <c r="H969" s="5">
        <v>1.0993771096291549</v>
      </c>
      <c r="I969" s="4" t="s">
        <v>464</v>
      </c>
      <c r="J969" s="4" t="s">
        <v>235</v>
      </c>
    </row>
    <row r="970" spans="1:10" hidden="1">
      <c r="A970" s="6" t="s">
        <v>4</v>
      </c>
      <c r="B970" s="6">
        <v>244</v>
      </c>
      <c r="C970" s="6" t="s">
        <v>27</v>
      </c>
      <c r="D970" s="6" t="s">
        <v>26</v>
      </c>
      <c r="E970" s="6" t="s">
        <v>478</v>
      </c>
      <c r="F970" s="5">
        <v>0.1702195251400869</v>
      </c>
      <c r="G970" s="5">
        <v>1.229549</v>
      </c>
      <c r="H970" s="5">
        <v>1.131161628753977</v>
      </c>
      <c r="I970" s="4" t="s">
        <v>477</v>
      </c>
      <c r="J970" s="4" t="s">
        <v>474</v>
      </c>
    </row>
    <row r="971" spans="1:10" hidden="1">
      <c r="A971" s="6" t="s">
        <v>4</v>
      </c>
      <c r="B971" s="6">
        <v>473</v>
      </c>
      <c r="C971" s="6" t="s">
        <v>27</v>
      </c>
      <c r="D971" s="6" t="s">
        <v>26</v>
      </c>
      <c r="E971" s="6" t="s">
        <v>1249</v>
      </c>
      <c r="F971" s="5">
        <v>0.16821611142091011</v>
      </c>
      <c r="G971" s="5">
        <v>1.2758119999999999</v>
      </c>
      <c r="H971" s="5">
        <v>1.0092576366163919</v>
      </c>
      <c r="I971" s="4" t="s">
        <v>1248</v>
      </c>
      <c r="J971" s="4" t="s">
        <v>852</v>
      </c>
    </row>
    <row r="972" spans="1:10" hidden="1">
      <c r="A972" s="6" t="s">
        <v>4</v>
      </c>
      <c r="B972" s="6">
        <v>785</v>
      </c>
      <c r="C972" s="6" t="s">
        <v>32</v>
      </c>
      <c r="D972" s="6" t="s">
        <v>31</v>
      </c>
      <c r="E972" s="6" t="s">
        <v>446</v>
      </c>
      <c r="F972" s="5">
        <v>0.16628473136707461</v>
      </c>
      <c r="G972" s="5">
        <v>1.7242409999999999</v>
      </c>
      <c r="H972" s="5">
        <v>1.794537031052148</v>
      </c>
      <c r="I972" s="4" t="s">
        <v>445</v>
      </c>
      <c r="J972" s="4" t="s">
        <v>444</v>
      </c>
    </row>
    <row r="973" spans="1:10" hidden="1">
      <c r="A973" s="6" t="s">
        <v>4</v>
      </c>
      <c r="B973" s="6">
        <v>823</v>
      </c>
      <c r="C973" s="6" t="s">
        <v>32</v>
      </c>
      <c r="D973" s="6" t="s">
        <v>31</v>
      </c>
      <c r="E973" s="6" t="s">
        <v>499</v>
      </c>
      <c r="F973" s="5">
        <v>-0.16163644743967409</v>
      </c>
      <c r="G973" s="5">
        <v>0.97093300000000005</v>
      </c>
      <c r="H973" s="5">
        <v>1.105999408817659</v>
      </c>
      <c r="I973" s="4" t="s">
        <v>498</v>
      </c>
      <c r="J973" s="4" t="s">
        <v>402</v>
      </c>
    </row>
    <row r="974" spans="1:10" hidden="1">
      <c r="A974" s="6" t="s">
        <v>4</v>
      </c>
      <c r="B974" s="6">
        <v>4</v>
      </c>
      <c r="C974" s="6" t="s">
        <v>99</v>
      </c>
      <c r="D974" s="6" t="s">
        <v>111</v>
      </c>
      <c r="E974" s="6" t="s">
        <v>110</v>
      </c>
      <c r="F974" s="5">
        <v>-0.15337037835709141</v>
      </c>
      <c r="G974" s="5">
        <v>0.94749099999999997</v>
      </c>
      <c r="H974" s="5">
        <v>1.053907518030236</v>
      </c>
      <c r="I974" s="4" t="s">
        <v>109</v>
      </c>
      <c r="J974" s="4" t="s">
        <v>108</v>
      </c>
    </row>
    <row r="975" spans="1:10" hidden="1">
      <c r="A975" s="6" t="s">
        <v>4</v>
      </c>
      <c r="B975" s="6">
        <v>894</v>
      </c>
      <c r="C975" s="6" t="s">
        <v>32</v>
      </c>
      <c r="D975" s="6" t="s">
        <v>31</v>
      </c>
      <c r="E975" s="6" t="s">
        <v>81</v>
      </c>
      <c r="F975" s="5">
        <v>-0.114416913351093</v>
      </c>
      <c r="G975" s="5">
        <v>0.94469499999999995</v>
      </c>
      <c r="H975" s="5">
        <v>1.0207416874475239</v>
      </c>
      <c r="I975" s="4" t="s">
        <v>80</v>
      </c>
      <c r="J975" s="4" t="s">
        <v>79</v>
      </c>
    </row>
    <row r="976" spans="1:10" hidden="1">
      <c r="A976" s="6" t="s">
        <v>4</v>
      </c>
      <c r="B976" s="6">
        <v>185</v>
      </c>
      <c r="C976" s="6" t="s">
        <v>27</v>
      </c>
      <c r="D976" s="6" t="s">
        <v>26</v>
      </c>
      <c r="E976" s="6" t="s">
        <v>532</v>
      </c>
      <c r="F976" s="5">
        <v>-0.114236876265509</v>
      </c>
      <c r="G976" s="5">
        <v>0.93718599999999996</v>
      </c>
      <c r="H976" s="5">
        <v>1.027431859798442</v>
      </c>
      <c r="I976" s="4" t="s">
        <v>531</v>
      </c>
      <c r="J976" s="4" t="s">
        <v>530</v>
      </c>
    </row>
    <row r="977" spans="1:10" hidden="1">
      <c r="A977" s="6" t="s">
        <v>4</v>
      </c>
      <c r="B977" s="6">
        <v>39</v>
      </c>
      <c r="C977" s="6" t="s">
        <v>381</v>
      </c>
      <c r="D977" s="6" t="s">
        <v>26</v>
      </c>
      <c r="E977" s="6" t="s">
        <v>478</v>
      </c>
      <c r="F977" s="5">
        <v>0.113619933317685</v>
      </c>
      <c r="G977" s="5">
        <v>1.4192039999999999</v>
      </c>
      <c r="H977" s="5">
        <v>1.044459367973358</v>
      </c>
      <c r="I977" s="4" t="s">
        <v>477</v>
      </c>
      <c r="J977" s="4" t="s">
        <v>474</v>
      </c>
    </row>
    <row r="978" spans="1:10" hidden="1">
      <c r="A978" s="6" t="s">
        <v>4</v>
      </c>
      <c r="B978" s="6">
        <v>536</v>
      </c>
      <c r="C978" s="6" t="s">
        <v>27</v>
      </c>
      <c r="D978" s="6" t="s">
        <v>26</v>
      </c>
      <c r="E978" s="6" t="s">
        <v>1247</v>
      </c>
      <c r="F978" s="5">
        <v>0.1041499543237973</v>
      </c>
      <c r="G978" s="5">
        <v>1.166841</v>
      </c>
      <c r="H978" s="5">
        <v>1.0193101571831671</v>
      </c>
      <c r="I978" s="4" t="s">
        <v>1246</v>
      </c>
      <c r="J978" s="4" t="s">
        <v>68</v>
      </c>
    </row>
    <row r="979" spans="1:10" hidden="1">
      <c r="A979" s="6" t="s">
        <v>4</v>
      </c>
      <c r="B979" s="6">
        <v>221</v>
      </c>
      <c r="C979" s="6" t="s">
        <v>27</v>
      </c>
      <c r="D979" s="6" t="s">
        <v>26</v>
      </c>
      <c r="E979" s="6" t="s">
        <v>586</v>
      </c>
      <c r="F979" s="5">
        <v>-9.2903329334640336E-2</v>
      </c>
      <c r="G979" s="5">
        <v>0.86530200000000002</v>
      </c>
      <c r="H979" s="5">
        <v>1.0702422431744729</v>
      </c>
      <c r="I979" s="4" t="s">
        <v>585</v>
      </c>
      <c r="J979" s="4" t="s">
        <v>62</v>
      </c>
    </row>
    <row r="980" spans="1:10" hidden="1">
      <c r="A980" s="6" t="s">
        <v>4</v>
      </c>
      <c r="B980" s="6">
        <v>991</v>
      </c>
      <c r="C980" s="6" t="s">
        <v>32</v>
      </c>
      <c r="D980" s="6" t="s">
        <v>31</v>
      </c>
      <c r="E980" s="6" t="s">
        <v>53</v>
      </c>
      <c r="F980" s="5">
        <v>5.0645819303533041E-2</v>
      </c>
      <c r="G980" s="5">
        <v>1.047758</v>
      </c>
      <c r="H980" s="5">
        <v>1.0339739369890411</v>
      </c>
      <c r="I980" s="4" t="s">
        <v>52</v>
      </c>
      <c r="J980" s="4" t="s">
        <v>51</v>
      </c>
    </row>
    <row r="981" spans="1:10" hidden="1">
      <c r="A981" s="6" t="s">
        <v>3</v>
      </c>
      <c r="B981" s="6">
        <v>186</v>
      </c>
      <c r="C981" s="6" t="s">
        <v>27</v>
      </c>
      <c r="D981" s="6" t="s">
        <v>26</v>
      </c>
      <c r="E981" s="6" t="s">
        <v>454</v>
      </c>
      <c r="F981" s="5">
        <v>1.3083339802558509</v>
      </c>
      <c r="G981" s="5">
        <v>2.2851240000000002</v>
      </c>
      <c r="H981" s="5">
        <v>1.03635218431513</v>
      </c>
      <c r="I981" s="4" t="s">
        <v>453</v>
      </c>
      <c r="J981" s="4" t="s">
        <v>235</v>
      </c>
    </row>
    <row r="982" spans="1:10" hidden="1">
      <c r="A982" s="6" t="s">
        <v>3</v>
      </c>
      <c r="B982" s="6">
        <v>878</v>
      </c>
      <c r="C982" s="6" t="s">
        <v>32</v>
      </c>
      <c r="D982" s="6" t="s">
        <v>31</v>
      </c>
      <c r="E982" s="6" t="s">
        <v>318</v>
      </c>
      <c r="F982" s="5">
        <v>-1.1402272321235281</v>
      </c>
      <c r="G982" s="5">
        <v>0.187887</v>
      </c>
      <c r="H982" s="5">
        <v>1.13401696789169</v>
      </c>
      <c r="I982" s="4" t="s">
        <v>317</v>
      </c>
      <c r="J982" s="4" t="s">
        <v>316</v>
      </c>
    </row>
    <row r="983" spans="1:10" hidden="1">
      <c r="A983" s="6" t="s">
        <v>3</v>
      </c>
      <c r="B983" s="6">
        <v>969</v>
      </c>
      <c r="C983" s="6" t="s">
        <v>32</v>
      </c>
      <c r="D983" s="6" t="s">
        <v>31</v>
      </c>
      <c r="E983" s="6" t="s">
        <v>410</v>
      </c>
      <c r="F983" s="5">
        <v>-0.98082459805163236</v>
      </c>
      <c r="G983" s="5">
        <v>0.23064599999999999</v>
      </c>
      <c r="H983" s="5">
        <v>1.055435808846735</v>
      </c>
      <c r="I983" s="4" t="s">
        <v>409</v>
      </c>
      <c r="J983" s="4" t="s">
        <v>199</v>
      </c>
    </row>
    <row r="984" spans="1:10">
      <c r="A984" s="6" t="s">
        <v>3</v>
      </c>
      <c r="B984" s="6">
        <v>7</v>
      </c>
      <c r="C984" s="6" t="s">
        <v>99</v>
      </c>
      <c r="D984" s="6" t="s">
        <v>98</v>
      </c>
      <c r="E984" s="6" t="s">
        <v>480</v>
      </c>
      <c r="F984" s="5">
        <v>-0.9183931221167444</v>
      </c>
      <c r="G984" s="5">
        <v>0.595414</v>
      </c>
      <c r="H984" s="5">
        <v>1.3380670984856751</v>
      </c>
      <c r="I984" s="4" t="s">
        <v>479</v>
      </c>
      <c r="J984" s="4" t="s">
        <v>95</v>
      </c>
    </row>
    <row r="985" spans="1:10" hidden="1">
      <c r="A985" s="6" t="s">
        <v>3</v>
      </c>
      <c r="B985" s="6">
        <v>182</v>
      </c>
      <c r="C985" s="6" t="s">
        <v>27</v>
      </c>
      <c r="D985" s="6" t="s">
        <v>26</v>
      </c>
      <c r="E985" s="6" t="s">
        <v>387</v>
      </c>
      <c r="F985" s="5">
        <v>0.87159034393763724</v>
      </c>
      <c r="G985" s="5">
        <v>1.4783189999999999</v>
      </c>
      <c r="H985" s="5">
        <v>1.0747973184206521</v>
      </c>
      <c r="I985" s="4" t="s">
        <v>386</v>
      </c>
      <c r="J985" s="4" t="s">
        <v>235</v>
      </c>
    </row>
    <row r="986" spans="1:10" hidden="1">
      <c r="A986" s="6" t="s">
        <v>3</v>
      </c>
      <c r="B986" s="6">
        <v>725</v>
      </c>
      <c r="C986" s="6" t="s">
        <v>78</v>
      </c>
      <c r="D986" s="6" t="s">
        <v>77</v>
      </c>
      <c r="E986" s="6" t="s">
        <v>441</v>
      </c>
      <c r="F986" s="5">
        <v>-0.79185246926025088</v>
      </c>
      <c r="G986" s="5">
        <v>0.24741099999999999</v>
      </c>
      <c r="H986" s="5">
        <v>1.0832737377474611</v>
      </c>
      <c r="I986" s="4" t="s">
        <v>440</v>
      </c>
      <c r="J986" s="4" t="s">
        <v>74</v>
      </c>
    </row>
    <row r="987" spans="1:10" hidden="1">
      <c r="A987" s="6" t="s">
        <v>3</v>
      </c>
      <c r="B987" s="6">
        <v>974</v>
      </c>
      <c r="C987" s="6" t="s">
        <v>32</v>
      </c>
      <c r="D987" s="6" t="s">
        <v>31</v>
      </c>
      <c r="E987" s="6" t="s">
        <v>489</v>
      </c>
      <c r="F987" s="5">
        <v>0.73319024996723692</v>
      </c>
      <c r="G987" s="5">
        <v>1.3368519999999999</v>
      </c>
      <c r="H987" s="5">
        <v>1.5476355841992651</v>
      </c>
      <c r="I987" s="4" t="s">
        <v>488</v>
      </c>
      <c r="J987" s="4" t="s">
        <v>402</v>
      </c>
    </row>
    <row r="988" spans="1:10" hidden="1">
      <c r="A988" s="6" t="s">
        <v>3</v>
      </c>
      <c r="B988" s="6">
        <v>759</v>
      </c>
      <c r="C988" s="6" t="s">
        <v>32</v>
      </c>
      <c r="D988" s="6" t="s">
        <v>31</v>
      </c>
      <c r="E988" s="6" t="s">
        <v>443</v>
      </c>
      <c r="F988" s="5">
        <v>-0.73005318851696699</v>
      </c>
      <c r="G988" s="5">
        <v>0.25345400000000001</v>
      </c>
      <c r="H988" s="5">
        <v>1.0808784729256991</v>
      </c>
      <c r="I988" s="4" t="s">
        <v>442</v>
      </c>
      <c r="J988" s="4" t="s">
        <v>402</v>
      </c>
    </row>
    <row r="989" spans="1:10" hidden="1">
      <c r="A989" s="6" t="s">
        <v>3</v>
      </c>
      <c r="B989" s="6">
        <v>721</v>
      </c>
      <c r="C989" s="6" t="s">
        <v>78</v>
      </c>
      <c r="D989" s="6" t="s">
        <v>77</v>
      </c>
      <c r="E989" s="6" t="s">
        <v>427</v>
      </c>
      <c r="F989" s="5">
        <v>-0.69162561518987908</v>
      </c>
      <c r="G989" s="5">
        <v>0.28278399999999998</v>
      </c>
      <c r="H989" s="5">
        <v>1.0797501364242179</v>
      </c>
      <c r="I989" s="4" t="s">
        <v>426</v>
      </c>
      <c r="J989" s="4" t="s">
        <v>74</v>
      </c>
    </row>
    <row r="990" spans="1:10" hidden="1">
      <c r="A990" s="6" t="s">
        <v>3</v>
      </c>
      <c r="B990" s="6">
        <v>724</v>
      </c>
      <c r="C990" s="6" t="s">
        <v>78</v>
      </c>
      <c r="D990" s="6" t="s">
        <v>77</v>
      </c>
      <c r="E990" s="6" t="s">
        <v>439</v>
      </c>
      <c r="F990" s="5">
        <v>-0.62994453552391072</v>
      </c>
      <c r="G990" s="5">
        <v>0.32470599999999999</v>
      </c>
      <c r="H990" s="5">
        <v>1.698492868762671</v>
      </c>
      <c r="I990" s="4" t="s">
        <v>438</v>
      </c>
      <c r="J990" s="4" t="s">
        <v>74</v>
      </c>
    </row>
    <row r="991" spans="1:10" hidden="1">
      <c r="A991" s="6" t="s">
        <v>3</v>
      </c>
      <c r="B991" s="6">
        <v>723</v>
      </c>
      <c r="C991" s="6" t="s">
        <v>78</v>
      </c>
      <c r="D991" s="6" t="s">
        <v>77</v>
      </c>
      <c r="E991" s="6" t="s">
        <v>461</v>
      </c>
      <c r="F991" s="5">
        <v>-0.61406758704353603</v>
      </c>
      <c r="G991" s="5">
        <v>0.31986799999999999</v>
      </c>
      <c r="H991" s="5">
        <v>1.175438772885379</v>
      </c>
      <c r="I991" s="4" t="s">
        <v>460</v>
      </c>
      <c r="J991" s="4" t="s">
        <v>74</v>
      </c>
    </row>
    <row r="992" spans="1:10" hidden="1">
      <c r="A992" s="6" t="s">
        <v>3</v>
      </c>
      <c r="B992" s="6">
        <v>729</v>
      </c>
      <c r="C992" s="6" t="s">
        <v>78</v>
      </c>
      <c r="D992" s="6" t="s">
        <v>77</v>
      </c>
      <c r="E992" s="6" t="s">
        <v>463</v>
      </c>
      <c r="F992" s="5">
        <v>-0.59574620244671073</v>
      </c>
      <c r="G992" s="5">
        <v>0.377411</v>
      </c>
      <c r="H992" s="5">
        <v>1.235419115559274</v>
      </c>
      <c r="I992" s="4" t="s">
        <v>462</v>
      </c>
      <c r="J992" s="4" t="s">
        <v>74</v>
      </c>
    </row>
    <row r="993" spans="1:10" hidden="1">
      <c r="A993" s="6" t="s">
        <v>3</v>
      </c>
      <c r="B993" s="6">
        <v>719</v>
      </c>
      <c r="C993" s="6" t="s">
        <v>78</v>
      </c>
      <c r="D993" s="6" t="s">
        <v>77</v>
      </c>
      <c r="E993" s="6" t="s">
        <v>452</v>
      </c>
      <c r="F993" s="5">
        <v>-0.57786388589675453</v>
      </c>
      <c r="G993" s="5">
        <v>0.32644800000000002</v>
      </c>
      <c r="H993" s="5">
        <v>1.1673264997235571</v>
      </c>
      <c r="I993" s="4" t="s">
        <v>451</v>
      </c>
      <c r="J993" s="4" t="s">
        <v>74</v>
      </c>
    </row>
    <row r="994" spans="1:10" hidden="1">
      <c r="A994" s="6" t="s">
        <v>3</v>
      </c>
      <c r="B994" s="6">
        <v>720</v>
      </c>
      <c r="C994" s="6" t="s">
        <v>78</v>
      </c>
      <c r="D994" s="6" t="s">
        <v>77</v>
      </c>
      <c r="E994" s="6" t="s">
        <v>685</v>
      </c>
      <c r="F994" s="5">
        <v>-0.53961168910002799</v>
      </c>
      <c r="G994" s="5">
        <v>0.35062100000000002</v>
      </c>
      <c r="H994" s="5">
        <v>1.7173794168095979</v>
      </c>
      <c r="I994" s="4" t="s">
        <v>426</v>
      </c>
      <c r="J994" s="4" t="s">
        <v>74</v>
      </c>
    </row>
    <row r="995" spans="1:10" hidden="1">
      <c r="A995" s="6" t="s">
        <v>3</v>
      </c>
      <c r="B995" s="6">
        <v>1</v>
      </c>
      <c r="C995" s="6" t="s">
        <v>99</v>
      </c>
      <c r="D995" s="6" t="s">
        <v>111</v>
      </c>
      <c r="E995" s="6" t="s">
        <v>467</v>
      </c>
      <c r="F995" s="5">
        <v>-0.48363506684391439</v>
      </c>
      <c r="G995" s="5">
        <v>0.41653600000000002</v>
      </c>
      <c r="H995" s="5">
        <v>1.801058213662889</v>
      </c>
      <c r="I995" s="4" t="s">
        <v>466</v>
      </c>
      <c r="J995" s="4" t="s">
        <v>108</v>
      </c>
    </row>
    <row r="996" spans="1:10">
      <c r="A996" s="6" t="s">
        <v>3</v>
      </c>
      <c r="B996" s="6">
        <v>12</v>
      </c>
      <c r="C996" s="6" t="s">
        <v>99</v>
      </c>
      <c r="D996" s="6" t="s">
        <v>98</v>
      </c>
      <c r="E996" s="6" t="s">
        <v>226</v>
      </c>
      <c r="F996" s="5">
        <v>0.47176956812179621</v>
      </c>
      <c r="G996" s="5">
        <v>2.4939840000000002</v>
      </c>
      <c r="H996" s="5">
        <v>1.247566231423503</v>
      </c>
      <c r="I996" s="4" t="s">
        <v>225</v>
      </c>
      <c r="J996" s="4" t="s">
        <v>95</v>
      </c>
    </row>
    <row r="997" spans="1:10" hidden="1">
      <c r="A997" s="6" t="s">
        <v>3</v>
      </c>
      <c r="B997" s="6">
        <v>718</v>
      </c>
      <c r="C997" s="6" t="s">
        <v>78</v>
      </c>
      <c r="D997" s="6" t="s">
        <v>77</v>
      </c>
      <c r="E997" s="6" t="s">
        <v>679</v>
      </c>
      <c r="F997" s="5">
        <v>-0.46807688079389709</v>
      </c>
      <c r="G997" s="5">
        <v>0.35083900000000001</v>
      </c>
      <c r="H997" s="5">
        <v>1.7118122158202711</v>
      </c>
      <c r="I997" s="4" t="s">
        <v>678</v>
      </c>
      <c r="J997" s="4" t="s">
        <v>74</v>
      </c>
    </row>
    <row r="998" spans="1:10">
      <c r="A998" s="6" t="s">
        <v>3</v>
      </c>
      <c r="B998" s="6">
        <v>8</v>
      </c>
      <c r="C998" s="6" t="s">
        <v>99</v>
      </c>
      <c r="D998" s="6" t="s">
        <v>98</v>
      </c>
      <c r="E998" s="6" t="s">
        <v>97</v>
      </c>
      <c r="F998" s="5">
        <v>0.36261385080930819</v>
      </c>
      <c r="G998" s="5">
        <v>1.8673850000000001</v>
      </c>
      <c r="H998" s="5">
        <v>1.341091987734522</v>
      </c>
      <c r="I998" s="4" t="s">
        <v>96</v>
      </c>
      <c r="J998" s="4" t="s">
        <v>95</v>
      </c>
    </row>
    <row r="999" spans="1:10" hidden="1">
      <c r="A999" s="6" t="s">
        <v>3</v>
      </c>
      <c r="B999" s="6">
        <v>726</v>
      </c>
      <c r="C999" s="6" t="s">
        <v>78</v>
      </c>
      <c r="D999" s="6" t="s">
        <v>77</v>
      </c>
      <c r="E999" s="6" t="s">
        <v>186</v>
      </c>
      <c r="F999" s="5">
        <v>-0.34887041017612119</v>
      </c>
      <c r="G999" s="5">
        <v>0.32020900000000002</v>
      </c>
      <c r="H999" s="5">
        <v>1.1528025331749081</v>
      </c>
      <c r="I999" s="4" t="s">
        <v>185</v>
      </c>
      <c r="J999" s="4" t="s">
        <v>74</v>
      </c>
    </row>
    <row r="1000" spans="1:10" hidden="1">
      <c r="A1000" s="6" t="s">
        <v>3</v>
      </c>
      <c r="B1000" s="6">
        <v>716</v>
      </c>
      <c r="C1000" s="6" t="s">
        <v>78</v>
      </c>
      <c r="D1000" s="6" t="s">
        <v>77</v>
      </c>
      <c r="E1000" s="6" t="s">
        <v>76</v>
      </c>
      <c r="F1000" s="5">
        <v>-0.30429062205438723</v>
      </c>
      <c r="G1000" s="5">
        <v>0.37769900000000001</v>
      </c>
      <c r="H1000" s="5">
        <v>1.620034392063201</v>
      </c>
      <c r="I1000" s="4" t="s">
        <v>75</v>
      </c>
      <c r="J1000" s="4" t="s">
        <v>74</v>
      </c>
    </row>
    <row r="1001" spans="1:10" hidden="1">
      <c r="A1001" s="6" t="s">
        <v>3</v>
      </c>
      <c r="B1001" s="6">
        <v>188</v>
      </c>
      <c r="C1001" s="6" t="s">
        <v>27</v>
      </c>
      <c r="D1001" s="6" t="s">
        <v>26</v>
      </c>
      <c r="E1001" s="6" t="s">
        <v>592</v>
      </c>
      <c r="F1001" s="5">
        <v>-0.29347127498371639</v>
      </c>
      <c r="G1001" s="5">
        <v>0.212673</v>
      </c>
      <c r="H1001" s="5">
        <v>1.1040644751730539</v>
      </c>
      <c r="I1001" s="4" t="s">
        <v>591</v>
      </c>
      <c r="J1001" s="4" t="s">
        <v>235</v>
      </c>
    </row>
    <row r="1002" spans="1:10" hidden="1">
      <c r="A1002" s="6" t="s">
        <v>3</v>
      </c>
      <c r="B1002" s="6">
        <v>972</v>
      </c>
      <c r="C1002" s="6" t="s">
        <v>32</v>
      </c>
      <c r="D1002" s="6" t="s">
        <v>31</v>
      </c>
      <c r="E1002" s="6" t="s">
        <v>516</v>
      </c>
      <c r="F1002" s="5">
        <v>-0.2929476559850529</v>
      </c>
      <c r="G1002" s="5">
        <v>1.038025</v>
      </c>
      <c r="H1002" s="5">
        <v>1.029280214103214</v>
      </c>
      <c r="I1002" s="4" t="s">
        <v>515</v>
      </c>
      <c r="J1002" s="4" t="s">
        <v>444</v>
      </c>
    </row>
    <row r="1003" spans="1:10" hidden="1">
      <c r="A1003" s="6" t="s">
        <v>3</v>
      </c>
      <c r="B1003" s="6">
        <v>722</v>
      </c>
      <c r="C1003" s="6" t="s">
        <v>78</v>
      </c>
      <c r="D1003" s="6" t="s">
        <v>77</v>
      </c>
      <c r="E1003" s="6" t="s">
        <v>1150</v>
      </c>
      <c r="F1003" s="5">
        <v>-0.26960462428592602</v>
      </c>
      <c r="G1003" s="5">
        <v>0.37290899999999999</v>
      </c>
      <c r="H1003" s="5">
        <v>1.073572105760114</v>
      </c>
      <c r="I1003" s="4" t="s">
        <v>1149</v>
      </c>
      <c r="J1003" s="4" t="s">
        <v>74</v>
      </c>
    </row>
    <row r="1004" spans="1:10" hidden="1">
      <c r="A1004" s="6" t="s">
        <v>3</v>
      </c>
      <c r="B1004" s="6">
        <v>4</v>
      </c>
      <c r="C1004" s="6" t="s">
        <v>99</v>
      </c>
      <c r="D1004" s="6" t="s">
        <v>111</v>
      </c>
      <c r="E1004" s="6" t="s">
        <v>569</v>
      </c>
      <c r="F1004" s="5">
        <v>-0.23755208963719149</v>
      </c>
      <c r="G1004" s="5">
        <v>1.0162640000000001</v>
      </c>
      <c r="H1004" s="5">
        <v>1.3376667523562931</v>
      </c>
      <c r="I1004" s="4" t="s">
        <v>568</v>
      </c>
      <c r="J1004" s="4" t="s">
        <v>108</v>
      </c>
    </row>
    <row r="1005" spans="1:10" hidden="1">
      <c r="A1005" s="6" t="s">
        <v>3</v>
      </c>
      <c r="B1005" s="6">
        <v>207</v>
      </c>
      <c r="C1005" s="6" t="s">
        <v>27</v>
      </c>
      <c r="D1005" s="6" t="s">
        <v>26</v>
      </c>
      <c r="E1005" s="6" t="s">
        <v>64</v>
      </c>
      <c r="F1005" s="5">
        <v>-0.2164974230785425</v>
      </c>
      <c r="G1005" s="5">
        <v>0.38144699999999998</v>
      </c>
      <c r="H1005" s="5">
        <v>1.05634021089661</v>
      </c>
      <c r="I1005" s="4" t="s">
        <v>63</v>
      </c>
      <c r="J1005" s="4" t="s">
        <v>62</v>
      </c>
    </row>
    <row r="1006" spans="1:10" hidden="1">
      <c r="A1006" s="6" t="s">
        <v>3</v>
      </c>
      <c r="B1006" s="6">
        <v>187</v>
      </c>
      <c r="C1006" s="6" t="s">
        <v>27</v>
      </c>
      <c r="D1006" s="6" t="s">
        <v>26</v>
      </c>
      <c r="E1006" s="6" t="s">
        <v>406</v>
      </c>
      <c r="F1006" s="5">
        <v>-0.21385823001142301</v>
      </c>
      <c r="G1006" s="5">
        <v>0.32304500000000003</v>
      </c>
      <c r="H1006" s="5">
        <v>1.134751203362101</v>
      </c>
      <c r="I1006" s="4" t="s">
        <v>405</v>
      </c>
      <c r="J1006" s="4" t="s">
        <v>235</v>
      </c>
    </row>
    <row r="1007" spans="1:10">
      <c r="A1007" s="6" t="s">
        <v>3</v>
      </c>
      <c r="B1007" s="6">
        <v>6</v>
      </c>
      <c r="C1007" s="6" t="s">
        <v>99</v>
      </c>
      <c r="D1007" s="6" t="s">
        <v>98</v>
      </c>
      <c r="E1007" s="6" t="s">
        <v>491</v>
      </c>
      <c r="F1007" s="5">
        <v>0.21172599721075011</v>
      </c>
      <c r="G1007" s="5">
        <v>2.4918230000000001</v>
      </c>
      <c r="H1007" s="5">
        <v>1.2444336835904579</v>
      </c>
      <c r="I1007" s="4" t="s">
        <v>490</v>
      </c>
      <c r="J1007" s="4" t="s">
        <v>95</v>
      </c>
    </row>
    <row r="1008" spans="1:10" hidden="1">
      <c r="A1008" s="6" t="s">
        <v>3</v>
      </c>
      <c r="B1008" s="6">
        <v>1006</v>
      </c>
      <c r="C1008" s="6" t="s">
        <v>32</v>
      </c>
      <c r="D1008" s="6" t="s">
        <v>31</v>
      </c>
      <c r="E1008" s="6" t="s">
        <v>505</v>
      </c>
      <c r="F1008" s="5">
        <v>0.20049441261891571</v>
      </c>
      <c r="G1008" s="5">
        <v>0.92054599999999998</v>
      </c>
      <c r="H1008" s="5">
        <v>1.069124253356134</v>
      </c>
      <c r="I1008" s="4" t="s">
        <v>504</v>
      </c>
      <c r="J1008" s="4" t="s">
        <v>402</v>
      </c>
    </row>
    <row r="1009" spans="1:10" hidden="1">
      <c r="A1009" s="6" t="s">
        <v>3</v>
      </c>
      <c r="B1009" s="6">
        <v>206</v>
      </c>
      <c r="C1009" s="6" t="s">
        <v>27</v>
      </c>
      <c r="D1009" s="6" t="s">
        <v>26</v>
      </c>
      <c r="E1009" s="6" t="s">
        <v>868</v>
      </c>
      <c r="F1009" s="5">
        <v>-0.19446835357548151</v>
      </c>
      <c r="G1009" s="5">
        <v>0.40059899999999998</v>
      </c>
      <c r="H1009" s="5">
        <v>1.1871472737987749</v>
      </c>
      <c r="I1009" s="4" t="s">
        <v>867</v>
      </c>
      <c r="J1009" s="4" t="s">
        <v>857</v>
      </c>
    </row>
    <row r="1010" spans="1:10" hidden="1">
      <c r="A1010" s="6" t="s">
        <v>3</v>
      </c>
      <c r="B1010" s="6">
        <v>811</v>
      </c>
      <c r="C1010" s="6" t="s">
        <v>32</v>
      </c>
      <c r="D1010" s="6" t="s">
        <v>31</v>
      </c>
      <c r="E1010" s="6" t="s">
        <v>499</v>
      </c>
      <c r="F1010" s="5">
        <v>0.19345950332293901</v>
      </c>
      <c r="G1010" s="5">
        <v>0.95411599999999996</v>
      </c>
      <c r="H1010" s="5">
        <v>1.077564321656201</v>
      </c>
      <c r="I1010" s="4" t="s">
        <v>498</v>
      </c>
      <c r="J1010" s="4" t="s">
        <v>402</v>
      </c>
    </row>
    <row r="1011" spans="1:10">
      <c r="A1011" s="6" t="s">
        <v>3</v>
      </c>
      <c r="B1011" s="6">
        <v>9</v>
      </c>
      <c r="C1011" s="6" t="s">
        <v>99</v>
      </c>
      <c r="D1011" s="6" t="s">
        <v>98</v>
      </c>
      <c r="E1011" s="6" t="s">
        <v>448</v>
      </c>
      <c r="F1011" s="5">
        <v>-0.1906317034871669</v>
      </c>
      <c r="G1011" s="5">
        <v>0.71128100000000005</v>
      </c>
      <c r="H1011" s="5">
        <v>1.8687965774534401</v>
      </c>
      <c r="I1011" s="4" t="s">
        <v>447</v>
      </c>
      <c r="J1011" s="4" t="s">
        <v>95</v>
      </c>
    </row>
    <row r="1012" spans="1:10" hidden="1">
      <c r="A1012" s="6" t="s">
        <v>3</v>
      </c>
      <c r="B1012" s="6">
        <v>817</v>
      </c>
      <c r="C1012" s="6" t="s">
        <v>32</v>
      </c>
      <c r="D1012" s="6" t="s">
        <v>31</v>
      </c>
      <c r="E1012" s="6" t="s">
        <v>493</v>
      </c>
      <c r="F1012" s="5">
        <v>0.18625955739052519</v>
      </c>
      <c r="G1012" s="5">
        <v>0.778779</v>
      </c>
      <c r="H1012" s="5">
        <v>1.1496452894107729</v>
      </c>
      <c r="I1012" s="4" t="s">
        <v>492</v>
      </c>
      <c r="J1012" s="4" t="s">
        <v>402</v>
      </c>
    </row>
    <row r="1013" spans="1:10" hidden="1">
      <c r="A1013" s="6" t="s">
        <v>3</v>
      </c>
      <c r="B1013" s="6">
        <v>619</v>
      </c>
      <c r="C1013" s="6" t="s">
        <v>27</v>
      </c>
      <c r="D1013" s="6" t="s">
        <v>26</v>
      </c>
      <c r="E1013" s="6" t="s">
        <v>1014</v>
      </c>
      <c r="F1013" s="5">
        <v>-0.18534261619083911</v>
      </c>
      <c r="G1013" s="5">
        <v>0.58770600000000006</v>
      </c>
      <c r="H1013" s="5">
        <v>1.022035693007928</v>
      </c>
      <c r="I1013" s="4" t="s">
        <v>1013</v>
      </c>
      <c r="J1013" s="4" t="s">
        <v>544</v>
      </c>
    </row>
    <row r="1014" spans="1:10" hidden="1">
      <c r="A1014" s="6" t="s">
        <v>3</v>
      </c>
      <c r="B1014" s="6">
        <v>839</v>
      </c>
      <c r="C1014" s="6" t="s">
        <v>32</v>
      </c>
      <c r="D1014" s="6" t="s">
        <v>31</v>
      </c>
      <c r="E1014" s="6" t="s">
        <v>495</v>
      </c>
      <c r="F1014" s="5">
        <v>0.18326164582082499</v>
      </c>
      <c r="G1014" s="5">
        <v>0.76476199999999994</v>
      </c>
      <c r="H1014" s="5">
        <v>1.1031710748544199</v>
      </c>
      <c r="I1014" s="4" t="s">
        <v>494</v>
      </c>
      <c r="J1014" s="4" t="s">
        <v>402</v>
      </c>
    </row>
    <row r="1015" spans="1:10">
      <c r="A1015" s="6" t="s">
        <v>3</v>
      </c>
      <c r="B1015" s="6">
        <v>11</v>
      </c>
      <c r="C1015" s="6" t="s">
        <v>99</v>
      </c>
      <c r="D1015" s="6" t="s">
        <v>98</v>
      </c>
      <c r="E1015" s="6" t="s">
        <v>198</v>
      </c>
      <c r="F1015" s="5">
        <v>-0.18167251095639789</v>
      </c>
      <c r="G1015" s="5">
        <v>0.83589599999999986</v>
      </c>
      <c r="H1015" s="5">
        <v>1.6066359371998331</v>
      </c>
      <c r="I1015" s="4" t="s">
        <v>197</v>
      </c>
      <c r="J1015" s="4" t="s">
        <v>95</v>
      </c>
    </row>
    <row r="1016" spans="1:10" hidden="1">
      <c r="A1016" s="6" t="s">
        <v>3</v>
      </c>
      <c r="B1016" s="6">
        <v>829</v>
      </c>
      <c r="C1016" s="6" t="s">
        <v>32</v>
      </c>
      <c r="D1016" s="6" t="s">
        <v>31</v>
      </c>
      <c r="E1016" s="6" t="s">
        <v>401</v>
      </c>
      <c r="F1016" s="5">
        <v>0.17781388994362271</v>
      </c>
      <c r="G1016" s="5">
        <v>1.6283829999999999</v>
      </c>
      <c r="H1016" s="5">
        <v>1.014363916992876</v>
      </c>
      <c r="I1016" s="4" t="s">
        <v>400</v>
      </c>
      <c r="J1016" s="4" t="s">
        <v>218</v>
      </c>
    </row>
    <row r="1017" spans="1:10" hidden="1">
      <c r="A1017" s="6" t="s">
        <v>3</v>
      </c>
      <c r="B1017" s="6">
        <v>946</v>
      </c>
      <c r="C1017" s="6" t="s">
        <v>32</v>
      </c>
      <c r="D1017" s="6" t="s">
        <v>31</v>
      </c>
      <c r="E1017" s="6" t="s">
        <v>487</v>
      </c>
      <c r="F1017" s="5">
        <v>0.1771742892456897</v>
      </c>
      <c r="G1017" s="5">
        <v>0.86056100000000002</v>
      </c>
      <c r="H1017" s="5">
        <v>1.063996240666409</v>
      </c>
      <c r="I1017" s="4" t="s">
        <v>486</v>
      </c>
      <c r="J1017" s="4" t="s">
        <v>402</v>
      </c>
    </row>
    <row r="1018" spans="1:10" hidden="1">
      <c r="A1018" s="6" t="s">
        <v>3</v>
      </c>
      <c r="B1018" s="6">
        <v>185</v>
      </c>
      <c r="C1018" s="6" t="s">
        <v>27</v>
      </c>
      <c r="D1018" s="6" t="s">
        <v>26</v>
      </c>
      <c r="E1018" s="6" t="s">
        <v>459</v>
      </c>
      <c r="F1018" s="5">
        <v>-0.17586351161633121</v>
      </c>
      <c r="G1018" s="5">
        <v>0.398428</v>
      </c>
      <c r="H1018" s="5">
        <v>1.107535008975292</v>
      </c>
      <c r="I1018" s="4" t="s">
        <v>458</v>
      </c>
      <c r="J1018" s="4" t="s">
        <v>235</v>
      </c>
    </row>
    <row r="1019" spans="1:10" hidden="1">
      <c r="A1019" s="6" t="s">
        <v>3</v>
      </c>
      <c r="B1019" s="6">
        <v>181</v>
      </c>
      <c r="C1019" s="6" t="s">
        <v>27</v>
      </c>
      <c r="D1019" s="6" t="s">
        <v>26</v>
      </c>
      <c r="E1019" s="6" t="s">
        <v>383</v>
      </c>
      <c r="F1019" s="5">
        <v>-0.17265233193612001</v>
      </c>
      <c r="G1019" s="5">
        <v>0.375751</v>
      </c>
      <c r="H1019" s="5">
        <v>1.040287717861061</v>
      </c>
      <c r="I1019" s="4" t="s">
        <v>382</v>
      </c>
      <c r="J1019" s="4" t="s">
        <v>235</v>
      </c>
    </row>
    <row r="1020" spans="1:10" hidden="1">
      <c r="A1020" s="6" t="s">
        <v>3</v>
      </c>
      <c r="B1020" s="6">
        <v>717</v>
      </c>
      <c r="C1020" s="6" t="s">
        <v>78</v>
      </c>
      <c r="D1020" s="6" t="s">
        <v>77</v>
      </c>
      <c r="E1020" s="6" t="s">
        <v>419</v>
      </c>
      <c r="F1020" s="5">
        <v>-0.169553210138468</v>
      </c>
      <c r="G1020" s="5">
        <v>0.42770999999999998</v>
      </c>
      <c r="H1020" s="5">
        <v>1.217737147380946</v>
      </c>
      <c r="I1020" s="4" t="s">
        <v>418</v>
      </c>
      <c r="J1020" s="4" t="s">
        <v>74</v>
      </c>
    </row>
    <row r="1021" spans="1:10" hidden="1">
      <c r="A1021" s="6" t="s">
        <v>3</v>
      </c>
      <c r="B1021" s="6">
        <v>2</v>
      </c>
      <c r="C1021" s="6" t="s">
        <v>99</v>
      </c>
      <c r="D1021" s="6" t="s">
        <v>111</v>
      </c>
      <c r="E1021" s="6" t="s">
        <v>450</v>
      </c>
      <c r="F1021" s="5">
        <v>-0.1638269820836343</v>
      </c>
      <c r="G1021" s="5">
        <v>0.83037299999999992</v>
      </c>
      <c r="H1021" s="5">
        <v>1.7241271536292799</v>
      </c>
      <c r="I1021" s="4" t="s">
        <v>449</v>
      </c>
      <c r="J1021" s="4" t="s">
        <v>108</v>
      </c>
    </row>
    <row r="1022" spans="1:10" hidden="1">
      <c r="A1022" s="6" t="s">
        <v>3</v>
      </c>
      <c r="B1022" s="6">
        <v>205</v>
      </c>
      <c r="C1022" s="6" t="s">
        <v>27</v>
      </c>
      <c r="D1022" s="6" t="s">
        <v>26</v>
      </c>
      <c r="E1022" s="6" t="s">
        <v>861</v>
      </c>
      <c r="F1022" s="5">
        <v>-0.15628238608168071</v>
      </c>
      <c r="G1022" s="5">
        <v>0.431448</v>
      </c>
      <c r="H1022" s="5">
        <v>1.029870785595661</v>
      </c>
      <c r="I1022" s="4" t="s">
        <v>860</v>
      </c>
      <c r="J1022" s="4" t="s">
        <v>857</v>
      </c>
    </row>
    <row r="1023" spans="1:10" hidden="1">
      <c r="A1023" s="6" t="s">
        <v>3</v>
      </c>
      <c r="B1023" s="6">
        <v>998</v>
      </c>
      <c r="C1023" s="6" t="s">
        <v>32</v>
      </c>
      <c r="D1023" s="6" t="s">
        <v>31</v>
      </c>
      <c r="E1023" s="6" t="s">
        <v>514</v>
      </c>
      <c r="F1023" s="5">
        <v>-0.15542843019861269</v>
      </c>
      <c r="G1023" s="5">
        <v>0.77932900000000005</v>
      </c>
      <c r="H1023" s="5">
        <v>1.286271232591214</v>
      </c>
      <c r="I1023" s="4" t="s">
        <v>513</v>
      </c>
      <c r="J1023" s="4" t="s">
        <v>402</v>
      </c>
    </row>
    <row r="1024" spans="1:10" hidden="1">
      <c r="A1024" s="6" t="s">
        <v>3</v>
      </c>
      <c r="B1024" s="6">
        <v>820</v>
      </c>
      <c r="C1024" s="6" t="s">
        <v>32</v>
      </c>
      <c r="D1024" s="6" t="s">
        <v>31</v>
      </c>
      <c r="E1024" s="6" t="s">
        <v>729</v>
      </c>
      <c r="F1024" s="5">
        <v>0.1484042374850448</v>
      </c>
      <c r="G1024" s="5">
        <v>1.5406029999999999</v>
      </c>
      <c r="H1024" s="5">
        <v>1.0200223081573669</v>
      </c>
      <c r="I1024" s="4" t="s">
        <v>728</v>
      </c>
      <c r="J1024" s="4" t="s">
        <v>727</v>
      </c>
    </row>
    <row r="1025" spans="1:10" hidden="1">
      <c r="A1025" s="6" t="s">
        <v>3</v>
      </c>
      <c r="B1025" s="6">
        <v>783</v>
      </c>
      <c r="C1025" s="6" t="s">
        <v>32</v>
      </c>
      <c r="D1025" s="6" t="s">
        <v>31</v>
      </c>
      <c r="E1025" s="6" t="s">
        <v>497</v>
      </c>
      <c r="F1025" s="5">
        <v>0.14374896217095659</v>
      </c>
      <c r="G1025" s="5">
        <v>0.84973999999999994</v>
      </c>
      <c r="H1025" s="5">
        <v>1.107198637018157</v>
      </c>
      <c r="I1025" s="4" t="s">
        <v>496</v>
      </c>
      <c r="J1025" s="4" t="s">
        <v>402</v>
      </c>
    </row>
    <row r="1026" spans="1:10" hidden="1">
      <c r="A1026" s="6" t="s">
        <v>3</v>
      </c>
      <c r="B1026" s="6">
        <v>975</v>
      </c>
      <c r="C1026" s="6" t="s">
        <v>32</v>
      </c>
      <c r="D1026" s="6" t="s">
        <v>31</v>
      </c>
      <c r="E1026" s="6" t="s">
        <v>655</v>
      </c>
      <c r="F1026" s="5">
        <v>-0.14192446572471901</v>
      </c>
      <c r="G1026" s="5">
        <v>0.90735699999999997</v>
      </c>
      <c r="H1026" s="5">
        <v>1.064230127040422</v>
      </c>
      <c r="I1026" s="4" t="s">
        <v>654</v>
      </c>
      <c r="J1026" s="4" t="s">
        <v>48</v>
      </c>
    </row>
    <row r="1027" spans="1:10" hidden="1">
      <c r="A1027" s="6" t="s">
        <v>3</v>
      </c>
      <c r="B1027" s="6">
        <v>727</v>
      </c>
      <c r="C1027" s="6" t="s">
        <v>78</v>
      </c>
      <c r="D1027" s="6" t="s">
        <v>77</v>
      </c>
      <c r="E1027" s="6" t="s">
        <v>1009</v>
      </c>
      <c r="F1027" s="5">
        <v>-0.14140052555974389</v>
      </c>
      <c r="G1027" s="5">
        <v>0.29113499999999998</v>
      </c>
      <c r="H1027" s="5">
        <v>1.1165649904629049</v>
      </c>
      <c r="I1027" s="4" t="s">
        <v>1008</v>
      </c>
      <c r="J1027" s="4" t="s">
        <v>74</v>
      </c>
    </row>
    <row r="1028" spans="1:10" hidden="1">
      <c r="A1028" s="6" t="s">
        <v>3</v>
      </c>
      <c r="B1028" s="6">
        <v>184</v>
      </c>
      <c r="C1028" s="6" t="s">
        <v>27</v>
      </c>
      <c r="D1028" s="6" t="s">
        <v>26</v>
      </c>
      <c r="E1028" s="6" t="s">
        <v>465</v>
      </c>
      <c r="F1028" s="5">
        <v>-0.1355616565780137</v>
      </c>
      <c r="G1028" s="5">
        <v>0.49775700000000001</v>
      </c>
      <c r="H1028" s="5">
        <v>1.1449380883814451</v>
      </c>
      <c r="I1028" s="4" t="s">
        <v>464</v>
      </c>
      <c r="J1028" s="4" t="s">
        <v>235</v>
      </c>
    </row>
    <row r="1029" spans="1:10" hidden="1">
      <c r="A1029" s="6" t="s">
        <v>3</v>
      </c>
      <c r="B1029" s="6">
        <v>674</v>
      </c>
      <c r="C1029" s="6" t="s">
        <v>27</v>
      </c>
      <c r="D1029" s="6" t="s">
        <v>26</v>
      </c>
      <c r="E1029" s="6" t="s">
        <v>741</v>
      </c>
      <c r="F1029" s="5">
        <v>-0.13378168391613721</v>
      </c>
      <c r="G1029" s="5">
        <v>0.37834800000000002</v>
      </c>
      <c r="H1029" s="5">
        <v>1.0651365411328499</v>
      </c>
      <c r="I1029" s="4" t="s">
        <v>740</v>
      </c>
      <c r="J1029" s="4" t="s">
        <v>739</v>
      </c>
    </row>
    <row r="1030" spans="1:10" hidden="1">
      <c r="A1030" s="6" t="s">
        <v>3</v>
      </c>
      <c r="B1030" s="6">
        <v>926</v>
      </c>
      <c r="C1030" s="6" t="s">
        <v>32</v>
      </c>
      <c r="D1030" s="6" t="s">
        <v>31</v>
      </c>
      <c r="E1030" s="6" t="s">
        <v>1245</v>
      </c>
      <c r="F1030" s="5">
        <v>0.13268811344025991</v>
      </c>
      <c r="G1030" s="5">
        <v>1.043755</v>
      </c>
      <c r="H1030" s="5">
        <v>1.043367993169722</v>
      </c>
      <c r="I1030" s="4" t="s">
        <v>1244</v>
      </c>
      <c r="J1030" s="4" t="s">
        <v>720</v>
      </c>
    </row>
    <row r="1031" spans="1:10" hidden="1">
      <c r="A1031" s="6" t="s">
        <v>3</v>
      </c>
      <c r="B1031" s="6">
        <v>854</v>
      </c>
      <c r="C1031" s="6" t="s">
        <v>32</v>
      </c>
      <c r="D1031" s="6" t="s">
        <v>31</v>
      </c>
      <c r="E1031" s="6" t="s">
        <v>1243</v>
      </c>
      <c r="F1031" s="5">
        <v>-0.13223959684711789</v>
      </c>
      <c r="G1031" s="5">
        <v>1.065836</v>
      </c>
      <c r="H1031" s="5">
        <v>1.0430386936511591</v>
      </c>
      <c r="I1031" s="4" t="s">
        <v>1242</v>
      </c>
      <c r="J1031" s="4" t="s">
        <v>48</v>
      </c>
    </row>
    <row r="1032" spans="1:10" hidden="1">
      <c r="A1032" s="6" t="s">
        <v>3</v>
      </c>
      <c r="B1032" s="6">
        <v>198</v>
      </c>
      <c r="C1032" s="6" t="s">
        <v>27</v>
      </c>
      <c r="D1032" s="6" t="s">
        <v>26</v>
      </c>
      <c r="E1032" s="6" t="s">
        <v>414</v>
      </c>
      <c r="F1032" s="5">
        <v>-0.12884847714924591</v>
      </c>
      <c r="G1032" s="5">
        <v>0.55257200000000006</v>
      </c>
      <c r="H1032" s="5">
        <v>1.0361692940805931</v>
      </c>
      <c r="I1032" s="4" t="s">
        <v>413</v>
      </c>
      <c r="J1032" s="4" t="s">
        <v>256</v>
      </c>
    </row>
    <row r="1033" spans="1:10" hidden="1">
      <c r="A1033" s="6" t="s">
        <v>3</v>
      </c>
      <c r="B1033" s="6">
        <v>671</v>
      </c>
      <c r="C1033" s="6" t="s">
        <v>27</v>
      </c>
      <c r="D1033" s="6" t="s">
        <v>26</v>
      </c>
      <c r="E1033" s="6" t="s">
        <v>788</v>
      </c>
      <c r="F1033" s="5">
        <v>0.1237815952189609</v>
      </c>
      <c r="G1033" s="5">
        <v>1.1777249999999999</v>
      </c>
      <c r="H1033" s="5">
        <v>1.036241139246914</v>
      </c>
      <c r="I1033" s="4" t="s">
        <v>787</v>
      </c>
      <c r="J1033" s="4" t="s">
        <v>187</v>
      </c>
    </row>
    <row r="1034" spans="1:10" hidden="1">
      <c r="A1034" s="6" t="s">
        <v>3</v>
      </c>
      <c r="B1034" s="6">
        <v>977</v>
      </c>
      <c r="C1034" s="6" t="s">
        <v>32</v>
      </c>
      <c r="D1034" s="6" t="s">
        <v>31</v>
      </c>
      <c r="E1034" s="6" t="s">
        <v>310</v>
      </c>
      <c r="F1034" s="5">
        <v>0.1228870079905283</v>
      </c>
      <c r="G1034" s="5">
        <v>1.447174</v>
      </c>
      <c r="H1034" s="5">
        <v>1.201355453594751</v>
      </c>
      <c r="I1034" s="4" t="s">
        <v>309</v>
      </c>
      <c r="J1034" s="4" t="s">
        <v>33</v>
      </c>
    </row>
    <row r="1035" spans="1:10" hidden="1">
      <c r="A1035" s="6" t="s">
        <v>3</v>
      </c>
      <c r="B1035" s="6">
        <v>401</v>
      </c>
      <c r="C1035" s="6" t="s">
        <v>27</v>
      </c>
      <c r="D1035" s="6" t="s">
        <v>26</v>
      </c>
      <c r="E1035" s="6" t="s">
        <v>1241</v>
      </c>
      <c r="F1035" s="5">
        <v>0.12282829195486381</v>
      </c>
      <c r="G1035" s="5">
        <v>1.0719970000000001</v>
      </c>
      <c r="H1035" s="5">
        <v>1.110092925016017</v>
      </c>
      <c r="I1035" s="4" t="s">
        <v>1240</v>
      </c>
      <c r="J1035" s="4" t="s">
        <v>1239</v>
      </c>
    </row>
    <row r="1036" spans="1:10" hidden="1">
      <c r="A1036" s="6" t="s">
        <v>3</v>
      </c>
      <c r="B1036" s="6">
        <v>761</v>
      </c>
      <c r="C1036" s="6" t="s">
        <v>32</v>
      </c>
      <c r="D1036" s="6" t="s">
        <v>31</v>
      </c>
      <c r="E1036" s="6" t="s">
        <v>345</v>
      </c>
      <c r="F1036" s="5">
        <v>0.1223723732778807</v>
      </c>
      <c r="G1036" s="5">
        <v>1.4459740000000001</v>
      </c>
      <c r="H1036" s="5">
        <v>1.2420823856969661</v>
      </c>
      <c r="I1036" s="4" t="s">
        <v>344</v>
      </c>
      <c r="J1036" s="4" t="s">
        <v>218</v>
      </c>
    </row>
    <row r="1037" spans="1:10" hidden="1">
      <c r="A1037" s="6" t="s">
        <v>3</v>
      </c>
      <c r="B1037" s="6">
        <v>180</v>
      </c>
      <c r="C1037" s="6" t="s">
        <v>27</v>
      </c>
      <c r="D1037" s="6" t="s">
        <v>26</v>
      </c>
      <c r="E1037" s="6" t="s">
        <v>392</v>
      </c>
      <c r="F1037" s="5">
        <v>-0.1223113098200849</v>
      </c>
      <c r="G1037" s="5">
        <v>0.48423500000000003</v>
      </c>
      <c r="H1037" s="5">
        <v>1.0455760318114531</v>
      </c>
      <c r="I1037" s="4" t="s">
        <v>391</v>
      </c>
      <c r="J1037" s="4" t="s">
        <v>235</v>
      </c>
    </row>
    <row r="1038" spans="1:10" hidden="1">
      <c r="A1038" s="6" t="s">
        <v>3</v>
      </c>
      <c r="B1038" s="6">
        <v>966</v>
      </c>
      <c r="C1038" s="6" t="s">
        <v>32</v>
      </c>
      <c r="D1038" s="6" t="s">
        <v>31</v>
      </c>
      <c r="E1038" s="6" t="s">
        <v>890</v>
      </c>
      <c r="F1038" s="5">
        <v>0.1211825897344625</v>
      </c>
      <c r="G1038" s="5">
        <v>1.4728669999999999</v>
      </c>
      <c r="H1038" s="5">
        <v>1.0207169688204729</v>
      </c>
      <c r="I1038" s="4" t="s">
        <v>889</v>
      </c>
      <c r="J1038" s="4" t="s">
        <v>48</v>
      </c>
    </row>
    <row r="1039" spans="1:10" hidden="1">
      <c r="A1039" s="6" t="s">
        <v>3</v>
      </c>
      <c r="B1039" s="6">
        <v>863</v>
      </c>
      <c r="C1039" s="6" t="s">
        <v>32</v>
      </c>
      <c r="D1039" s="6" t="s">
        <v>31</v>
      </c>
      <c r="E1039" s="6" t="s">
        <v>289</v>
      </c>
      <c r="F1039" s="5">
        <v>0.1204273795882967</v>
      </c>
      <c r="G1039" s="5">
        <v>1.3221689999999999</v>
      </c>
      <c r="H1039" s="5">
        <v>1.0570158184175189</v>
      </c>
      <c r="I1039" s="4" t="s">
        <v>288</v>
      </c>
      <c r="J1039" s="4" t="s">
        <v>33</v>
      </c>
    </row>
    <row r="1040" spans="1:10" hidden="1">
      <c r="A1040" s="6" t="s">
        <v>3</v>
      </c>
      <c r="B1040" s="6">
        <v>374</v>
      </c>
      <c r="C1040" s="6" t="s">
        <v>27</v>
      </c>
      <c r="D1040" s="6" t="s">
        <v>26</v>
      </c>
      <c r="E1040" s="6" t="s">
        <v>1137</v>
      </c>
      <c r="F1040" s="5">
        <v>-0.1146825961126918</v>
      </c>
      <c r="G1040" s="5">
        <v>0.88634599999999997</v>
      </c>
      <c r="H1040" s="5">
        <v>1.0101561508386749</v>
      </c>
      <c r="I1040" s="4" t="s">
        <v>1136</v>
      </c>
      <c r="J1040" s="4" t="s">
        <v>533</v>
      </c>
    </row>
    <row r="1041" spans="1:10" hidden="1">
      <c r="A1041" s="6" t="s">
        <v>3</v>
      </c>
      <c r="B1041" s="6">
        <v>796</v>
      </c>
      <c r="C1041" s="6" t="s">
        <v>32</v>
      </c>
      <c r="D1041" s="6" t="s">
        <v>31</v>
      </c>
      <c r="E1041" s="6" t="s">
        <v>1238</v>
      </c>
      <c r="F1041" s="5">
        <v>0.1136960974809102</v>
      </c>
      <c r="G1041" s="5">
        <v>0.91608500000000004</v>
      </c>
      <c r="H1041" s="5">
        <v>1.013649475424778</v>
      </c>
      <c r="I1041" s="4" t="s">
        <v>1237</v>
      </c>
      <c r="J1041" s="4" t="s">
        <v>720</v>
      </c>
    </row>
    <row r="1042" spans="1:10" hidden="1">
      <c r="A1042" s="6" t="s">
        <v>3</v>
      </c>
      <c r="B1042" s="6">
        <v>212</v>
      </c>
      <c r="C1042" s="6" t="s">
        <v>27</v>
      </c>
      <c r="D1042" s="6" t="s">
        <v>26</v>
      </c>
      <c r="E1042" s="6" t="s">
        <v>396</v>
      </c>
      <c r="F1042" s="5">
        <v>0.1134660522046599</v>
      </c>
      <c r="G1042" s="5">
        <v>1.3076449999999999</v>
      </c>
      <c r="H1042" s="5">
        <v>1.1094079914971089</v>
      </c>
      <c r="I1042" s="4" t="s">
        <v>395</v>
      </c>
      <c r="J1042" s="4" t="s">
        <v>86</v>
      </c>
    </row>
    <row r="1043" spans="1:10" hidden="1">
      <c r="A1043" s="6" t="s">
        <v>3</v>
      </c>
      <c r="B1043" s="6">
        <v>378</v>
      </c>
      <c r="C1043" s="6" t="s">
        <v>27</v>
      </c>
      <c r="D1043" s="6" t="s">
        <v>26</v>
      </c>
      <c r="E1043" s="6" t="s">
        <v>174</v>
      </c>
      <c r="F1043" s="5">
        <v>-0.1097519440942378</v>
      </c>
      <c r="G1043" s="5">
        <v>0.74455000000000005</v>
      </c>
      <c r="H1043" s="5">
        <v>1.168782446525068</v>
      </c>
      <c r="I1043" s="4" t="s">
        <v>173</v>
      </c>
      <c r="J1043" s="4" t="s">
        <v>172</v>
      </c>
    </row>
    <row r="1044" spans="1:10" hidden="1">
      <c r="A1044" s="6" t="s">
        <v>3</v>
      </c>
      <c r="B1044" s="6">
        <v>33</v>
      </c>
      <c r="C1044" s="6" t="s">
        <v>381</v>
      </c>
      <c r="D1044" s="6" t="s">
        <v>26</v>
      </c>
      <c r="E1044" s="6" t="s">
        <v>350</v>
      </c>
      <c r="F1044" s="5">
        <v>0.1057612497843846</v>
      </c>
      <c r="G1044" s="5">
        <v>0.91605800000000004</v>
      </c>
      <c r="H1044" s="5">
        <v>1.1188532701436049</v>
      </c>
      <c r="I1044" s="4" t="s">
        <v>349</v>
      </c>
      <c r="J1044" s="4" t="s">
        <v>235</v>
      </c>
    </row>
    <row r="1045" spans="1:10" hidden="1">
      <c r="A1045" s="6" t="s">
        <v>3</v>
      </c>
      <c r="B1045" s="6">
        <v>639</v>
      </c>
      <c r="C1045" s="6" t="s">
        <v>27</v>
      </c>
      <c r="D1045" s="6" t="s">
        <v>26</v>
      </c>
      <c r="E1045" s="6" t="s">
        <v>473</v>
      </c>
      <c r="F1045" s="5">
        <v>0.10481682601266611</v>
      </c>
      <c r="G1045" s="5">
        <v>0.96935899999999997</v>
      </c>
      <c r="H1045" s="5">
        <v>1.5355251901032589</v>
      </c>
      <c r="I1045" s="4" t="s">
        <v>472</v>
      </c>
      <c r="J1045" s="4" t="s">
        <v>455</v>
      </c>
    </row>
    <row r="1046" spans="1:10" hidden="1">
      <c r="A1046" s="6" t="s">
        <v>3</v>
      </c>
      <c r="B1046" s="6">
        <v>650</v>
      </c>
      <c r="C1046" s="6" t="s">
        <v>27</v>
      </c>
      <c r="D1046" s="6" t="s">
        <v>26</v>
      </c>
      <c r="E1046" s="6" t="s">
        <v>1236</v>
      </c>
      <c r="F1046" s="5">
        <v>0.1041936607037099</v>
      </c>
      <c r="G1046" s="5">
        <v>1.0572649999999999</v>
      </c>
      <c r="H1046" s="5">
        <v>1.173819043518723</v>
      </c>
      <c r="I1046" s="4" t="s">
        <v>1235</v>
      </c>
      <c r="J1046" s="4" t="s">
        <v>544</v>
      </c>
    </row>
    <row r="1047" spans="1:10" hidden="1">
      <c r="A1047" s="6" t="s">
        <v>3</v>
      </c>
      <c r="B1047" s="6">
        <v>651</v>
      </c>
      <c r="C1047" s="6" t="s">
        <v>27</v>
      </c>
      <c r="D1047" s="6" t="s">
        <v>26</v>
      </c>
      <c r="E1047" s="6" t="s">
        <v>1234</v>
      </c>
      <c r="F1047" s="5">
        <v>0.10352985921645121</v>
      </c>
      <c r="G1047" s="5">
        <v>1.0630120000000001</v>
      </c>
      <c r="H1047" s="5">
        <v>1.1340974012037519</v>
      </c>
      <c r="I1047" s="4" t="s">
        <v>1233</v>
      </c>
      <c r="J1047" s="4" t="s">
        <v>582</v>
      </c>
    </row>
    <row r="1048" spans="1:10" hidden="1">
      <c r="A1048" s="6" t="s">
        <v>3</v>
      </c>
      <c r="B1048" s="6">
        <v>649</v>
      </c>
      <c r="C1048" s="6" t="s">
        <v>27</v>
      </c>
      <c r="D1048" s="6" t="s">
        <v>26</v>
      </c>
      <c r="E1048" s="6" t="s">
        <v>1232</v>
      </c>
      <c r="F1048" s="5">
        <v>0.10291906634309669</v>
      </c>
      <c r="G1048" s="5">
        <v>1.0070170000000001</v>
      </c>
      <c r="H1048" s="5">
        <v>1.2998280678049889</v>
      </c>
      <c r="I1048" s="4" t="s">
        <v>1231</v>
      </c>
      <c r="J1048" s="4" t="s">
        <v>582</v>
      </c>
    </row>
    <row r="1049" spans="1:10" hidden="1">
      <c r="A1049" s="6" t="s">
        <v>3</v>
      </c>
      <c r="B1049" s="6">
        <v>884</v>
      </c>
      <c r="C1049" s="6" t="s">
        <v>32</v>
      </c>
      <c r="D1049" s="6" t="s">
        <v>31</v>
      </c>
      <c r="E1049" s="6" t="s">
        <v>1230</v>
      </c>
      <c r="F1049" s="5">
        <v>0.10180811777070641</v>
      </c>
      <c r="G1049" s="5">
        <v>0.89967600000000003</v>
      </c>
      <c r="H1049" s="5">
        <v>1.031211310284651</v>
      </c>
      <c r="I1049" s="4" t="s">
        <v>1229</v>
      </c>
      <c r="J1049" s="4" t="s">
        <v>720</v>
      </c>
    </row>
    <row r="1050" spans="1:10" hidden="1">
      <c r="A1050" s="6" t="s">
        <v>3</v>
      </c>
      <c r="B1050" s="6">
        <v>219</v>
      </c>
      <c r="C1050" s="6" t="s">
        <v>27</v>
      </c>
      <c r="D1050" s="6" t="s">
        <v>26</v>
      </c>
      <c r="E1050" s="6" t="s">
        <v>335</v>
      </c>
      <c r="F1050" s="5">
        <v>0.101464358412303</v>
      </c>
      <c r="G1050" s="5">
        <v>1.2256229999999999</v>
      </c>
      <c r="H1050" s="5">
        <v>1.009607666686887</v>
      </c>
      <c r="I1050" s="4" t="s">
        <v>334</v>
      </c>
      <c r="J1050" s="4" t="s">
        <v>334</v>
      </c>
    </row>
    <row r="1051" spans="1:10" hidden="1">
      <c r="A1051" s="6" t="s">
        <v>3</v>
      </c>
      <c r="B1051" s="6">
        <v>297</v>
      </c>
      <c r="C1051" s="6" t="s">
        <v>27</v>
      </c>
      <c r="D1051" s="6" t="s">
        <v>26</v>
      </c>
      <c r="E1051" s="6" t="s">
        <v>364</v>
      </c>
      <c r="F1051" s="5">
        <v>-0.1005800639497189</v>
      </c>
      <c r="G1051" s="5">
        <v>0.951932</v>
      </c>
      <c r="H1051" s="5">
        <v>1.081160671745401</v>
      </c>
      <c r="I1051" s="4" t="s">
        <v>363</v>
      </c>
      <c r="J1051" s="4" t="s">
        <v>362</v>
      </c>
    </row>
    <row r="1052" spans="1:10" hidden="1">
      <c r="A1052" s="6" t="s">
        <v>3</v>
      </c>
      <c r="B1052" s="6">
        <v>973</v>
      </c>
      <c r="C1052" s="6" t="s">
        <v>32</v>
      </c>
      <c r="D1052" s="6" t="s">
        <v>31</v>
      </c>
      <c r="E1052" s="6" t="s">
        <v>228</v>
      </c>
      <c r="F1052" s="5">
        <v>9.4795450107839602E-2</v>
      </c>
      <c r="G1052" s="5">
        <v>1.4250320000000001</v>
      </c>
      <c r="H1052" s="5">
        <v>1.0736165691642161</v>
      </c>
      <c r="I1052" s="4" t="s">
        <v>227</v>
      </c>
      <c r="J1052" s="4" t="s">
        <v>218</v>
      </c>
    </row>
    <row r="1053" spans="1:10" hidden="1">
      <c r="A1053" s="6" t="s">
        <v>3</v>
      </c>
      <c r="B1053" s="6">
        <v>204</v>
      </c>
      <c r="C1053" s="6" t="s">
        <v>27</v>
      </c>
      <c r="D1053" s="6" t="s">
        <v>26</v>
      </c>
      <c r="E1053" s="6" t="s">
        <v>859</v>
      </c>
      <c r="F1053" s="5">
        <v>-9.4745514949859597E-2</v>
      </c>
      <c r="G1053" s="5">
        <v>0.56945000000000001</v>
      </c>
      <c r="H1053" s="5">
        <v>1.039944892642682</v>
      </c>
      <c r="I1053" s="4" t="s">
        <v>858</v>
      </c>
      <c r="J1053" s="4" t="s">
        <v>857</v>
      </c>
    </row>
    <row r="1054" spans="1:10" hidden="1">
      <c r="A1054" s="6" t="s">
        <v>3</v>
      </c>
      <c r="B1054" s="6">
        <v>846</v>
      </c>
      <c r="C1054" s="6" t="s">
        <v>32</v>
      </c>
      <c r="D1054" s="6" t="s">
        <v>31</v>
      </c>
      <c r="E1054" s="6" t="s">
        <v>358</v>
      </c>
      <c r="F1054" s="5">
        <v>9.3450146755377841E-2</v>
      </c>
      <c r="G1054" s="5">
        <v>1.437095</v>
      </c>
      <c r="H1054" s="5">
        <v>1.013099394256022</v>
      </c>
      <c r="I1054" s="4" t="s">
        <v>357</v>
      </c>
      <c r="J1054" s="4" t="s">
        <v>33</v>
      </c>
    </row>
    <row r="1055" spans="1:10" hidden="1">
      <c r="A1055" s="6" t="s">
        <v>3</v>
      </c>
      <c r="B1055" s="6">
        <v>827</v>
      </c>
      <c r="C1055" s="6" t="s">
        <v>32</v>
      </c>
      <c r="D1055" s="6" t="s">
        <v>31</v>
      </c>
      <c r="E1055" s="6" t="s">
        <v>621</v>
      </c>
      <c r="F1055" s="5">
        <v>9.2797975720894363E-2</v>
      </c>
      <c r="G1055" s="5">
        <v>1.494907</v>
      </c>
      <c r="H1055" s="5">
        <v>1.0244982065464949</v>
      </c>
      <c r="I1055" s="4" t="s">
        <v>620</v>
      </c>
      <c r="J1055" s="4" t="s">
        <v>218</v>
      </c>
    </row>
    <row r="1056" spans="1:10" hidden="1">
      <c r="A1056" s="6" t="s">
        <v>3</v>
      </c>
      <c r="B1056" s="6">
        <v>208</v>
      </c>
      <c r="C1056" s="6" t="s">
        <v>27</v>
      </c>
      <c r="D1056" s="6" t="s">
        <v>26</v>
      </c>
      <c r="E1056" s="6" t="s">
        <v>866</v>
      </c>
      <c r="F1056" s="5">
        <v>-9.1532053927089324E-2</v>
      </c>
      <c r="G1056" s="5">
        <v>0.54091400000000001</v>
      </c>
      <c r="H1056" s="5">
        <v>1.0217000321644201</v>
      </c>
      <c r="I1056" s="4" t="s">
        <v>865</v>
      </c>
      <c r="J1056" s="4" t="s">
        <v>857</v>
      </c>
    </row>
    <row r="1057" spans="1:10" hidden="1">
      <c r="A1057" s="6" t="s">
        <v>3</v>
      </c>
      <c r="B1057" s="6">
        <v>24</v>
      </c>
      <c r="C1057" s="6" t="s">
        <v>381</v>
      </c>
      <c r="D1057" s="6" t="s">
        <v>26</v>
      </c>
      <c r="E1057" s="6" t="s">
        <v>821</v>
      </c>
      <c r="F1057" s="5">
        <v>9.1074444225703238E-2</v>
      </c>
      <c r="G1057" s="5">
        <v>1.2147589999999999</v>
      </c>
      <c r="H1057" s="5">
        <v>1.073301184804226</v>
      </c>
      <c r="I1057" s="4" t="s">
        <v>820</v>
      </c>
      <c r="J1057" s="4" t="s">
        <v>547</v>
      </c>
    </row>
    <row r="1058" spans="1:10" hidden="1">
      <c r="A1058" s="6" t="s">
        <v>3</v>
      </c>
      <c r="B1058" s="6">
        <v>683</v>
      </c>
      <c r="C1058" s="6" t="s">
        <v>27</v>
      </c>
      <c r="D1058" s="6" t="s">
        <v>26</v>
      </c>
      <c r="E1058" s="6" t="s">
        <v>306</v>
      </c>
      <c r="F1058" s="5">
        <v>9.1066805733818604E-2</v>
      </c>
      <c r="G1058" s="5">
        <v>1.1207689999999999</v>
      </c>
      <c r="H1058" s="5">
        <v>1.120266545193934</v>
      </c>
      <c r="I1058" s="4" t="s">
        <v>305</v>
      </c>
      <c r="J1058" s="4" t="s">
        <v>238</v>
      </c>
    </row>
    <row r="1059" spans="1:10" hidden="1">
      <c r="A1059" s="6" t="s">
        <v>3</v>
      </c>
      <c r="B1059" s="6">
        <v>371</v>
      </c>
      <c r="C1059" s="6" t="s">
        <v>27</v>
      </c>
      <c r="D1059" s="6" t="s">
        <v>26</v>
      </c>
      <c r="E1059" s="6" t="s">
        <v>1024</v>
      </c>
      <c r="F1059" s="5">
        <v>-9.1038799229958223E-2</v>
      </c>
      <c r="G1059" s="5">
        <v>1.007193</v>
      </c>
      <c r="H1059" s="5">
        <v>1.079997137171971</v>
      </c>
      <c r="I1059" s="4" t="s">
        <v>1023</v>
      </c>
      <c r="J1059" s="4" t="s">
        <v>1022</v>
      </c>
    </row>
    <row r="1060" spans="1:10" hidden="1">
      <c r="A1060" s="6" t="s">
        <v>3</v>
      </c>
      <c r="B1060" s="6">
        <v>220</v>
      </c>
      <c r="C1060" s="6" t="s">
        <v>27</v>
      </c>
      <c r="D1060" s="6" t="s">
        <v>26</v>
      </c>
      <c r="E1060" s="6" t="s">
        <v>1038</v>
      </c>
      <c r="F1060" s="5">
        <v>-9.086310909028246E-2</v>
      </c>
      <c r="G1060" s="5">
        <v>0.71551500000000001</v>
      </c>
      <c r="H1060" s="5">
        <v>1.031586291781375</v>
      </c>
      <c r="I1060" s="4" t="s">
        <v>1037</v>
      </c>
      <c r="J1060" s="4" t="s">
        <v>388</v>
      </c>
    </row>
    <row r="1061" spans="1:10" hidden="1">
      <c r="A1061" s="6" t="s">
        <v>3</v>
      </c>
      <c r="B1061" s="6">
        <v>752</v>
      </c>
      <c r="C1061" s="6" t="s">
        <v>32</v>
      </c>
      <c r="D1061" s="6" t="s">
        <v>31</v>
      </c>
      <c r="E1061" s="6" t="s">
        <v>1084</v>
      </c>
      <c r="F1061" s="5">
        <v>9.0778663934212842E-2</v>
      </c>
      <c r="G1061" s="5">
        <v>1.373229</v>
      </c>
      <c r="H1061" s="5">
        <v>1.033154945503836</v>
      </c>
      <c r="I1061" s="4" t="s">
        <v>1083</v>
      </c>
      <c r="J1061" s="4" t="s">
        <v>79</v>
      </c>
    </row>
    <row r="1062" spans="1:10" hidden="1">
      <c r="A1062" s="6" t="s">
        <v>3</v>
      </c>
      <c r="B1062" s="6">
        <v>146</v>
      </c>
      <c r="C1062" s="6" t="s">
        <v>27</v>
      </c>
      <c r="D1062" s="6" t="s">
        <v>26</v>
      </c>
      <c r="E1062" s="6" t="s">
        <v>1228</v>
      </c>
      <c r="F1062" s="5">
        <v>-9.0537840280058263E-2</v>
      </c>
      <c r="G1062" s="5">
        <v>1.16201</v>
      </c>
      <c r="H1062" s="5">
        <v>1.0540105172347509</v>
      </c>
      <c r="I1062" s="4" t="s">
        <v>1227</v>
      </c>
      <c r="J1062" s="4" t="s">
        <v>928</v>
      </c>
    </row>
    <row r="1063" spans="1:10" hidden="1">
      <c r="A1063" s="6" t="s">
        <v>3</v>
      </c>
      <c r="B1063" s="6">
        <v>896</v>
      </c>
      <c r="C1063" s="6" t="s">
        <v>32</v>
      </c>
      <c r="D1063" s="6" t="s">
        <v>31</v>
      </c>
      <c r="E1063" s="6" t="s">
        <v>1226</v>
      </c>
      <c r="F1063" s="5">
        <v>-9.0474781855669997E-2</v>
      </c>
      <c r="G1063" s="5">
        <v>1.0385770000000001</v>
      </c>
      <c r="H1063" s="5">
        <v>1.059860918810841</v>
      </c>
      <c r="I1063" s="4" t="s">
        <v>1225</v>
      </c>
      <c r="J1063" s="4" t="s">
        <v>692</v>
      </c>
    </row>
    <row r="1064" spans="1:10" hidden="1">
      <c r="A1064" s="6" t="s">
        <v>3</v>
      </c>
      <c r="B1064" s="6">
        <v>698</v>
      </c>
      <c r="C1064" s="6" t="s">
        <v>27</v>
      </c>
      <c r="D1064" s="6" t="s">
        <v>26</v>
      </c>
      <c r="E1064" s="6" t="s">
        <v>546</v>
      </c>
      <c r="F1064" s="5">
        <v>-8.9149309833684437E-2</v>
      </c>
      <c r="G1064" s="5">
        <v>0.67391199999999996</v>
      </c>
      <c r="H1064" s="5">
        <v>1.0886985225526149</v>
      </c>
      <c r="I1064" s="4" t="s">
        <v>545</v>
      </c>
      <c r="J1064" s="4" t="s">
        <v>544</v>
      </c>
    </row>
    <row r="1065" spans="1:10" hidden="1">
      <c r="A1065" s="6" t="s">
        <v>3</v>
      </c>
      <c r="B1065" s="6">
        <v>831</v>
      </c>
      <c r="C1065" s="6" t="s">
        <v>32</v>
      </c>
      <c r="D1065" s="6" t="s">
        <v>31</v>
      </c>
      <c r="E1065" s="6" t="s">
        <v>1128</v>
      </c>
      <c r="F1065" s="5">
        <v>8.9026368309172044E-2</v>
      </c>
      <c r="G1065" s="5">
        <v>1.4426870000000001</v>
      </c>
      <c r="H1065" s="5">
        <v>1.0155781301216491</v>
      </c>
      <c r="I1065" s="4" t="s">
        <v>1127</v>
      </c>
      <c r="J1065" s="4" t="s">
        <v>218</v>
      </c>
    </row>
    <row r="1066" spans="1:10" hidden="1">
      <c r="A1066" s="6" t="s">
        <v>3</v>
      </c>
      <c r="B1066" s="6">
        <v>529</v>
      </c>
      <c r="C1066" s="6" t="s">
        <v>27</v>
      </c>
      <c r="D1066" s="6" t="s">
        <v>26</v>
      </c>
      <c r="E1066" s="6" t="s">
        <v>549</v>
      </c>
      <c r="F1066" s="5">
        <v>-8.6106049412178295E-2</v>
      </c>
      <c r="G1066" s="5">
        <v>0.81435000000000002</v>
      </c>
      <c r="H1066" s="5">
        <v>1.0451706510010399</v>
      </c>
      <c r="I1066" s="4" t="s">
        <v>548</v>
      </c>
      <c r="J1066" s="4" t="s">
        <v>547</v>
      </c>
    </row>
    <row r="1067" spans="1:10" hidden="1">
      <c r="A1067" s="6" t="s">
        <v>3</v>
      </c>
      <c r="B1067" s="6">
        <v>386</v>
      </c>
      <c r="C1067" s="6" t="s">
        <v>27</v>
      </c>
      <c r="D1067" s="6" t="s">
        <v>26</v>
      </c>
      <c r="E1067" s="6" t="s">
        <v>240</v>
      </c>
      <c r="F1067" s="5">
        <v>-8.5162717629862827E-2</v>
      </c>
      <c r="G1067" s="5">
        <v>0.78528299999999995</v>
      </c>
      <c r="H1067" s="5">
        <v>1.0998870501708879</v>
      </c>
      <c r="I1067" s="4" t="s">
        <v>239</v>
      </c>
      <c r="J1067" s="4" t="s">
        <v>238</v>
      </c>
    </row>
    <row r="1068" spans="1:10" hidden="1">
      <c r="A1068" s="6" t="s">
        <v>3</v>
      </c>
      <c r="B1068" s="6">
        <v>954</v>
      </c>
      <c r="C1068" s="6" t="s">
        <v>32</v>
      </c>
      <c r="D1068" s="6" t="s">
        <v>31</v>
      </c>
      <c r="E1068" s="6" t="s">
        <v>220</v>
      </c>
      <c r="F1068" s="5">
        <v>8.4310101163062978E-2</v>
      </c>
      <c r="G1068" s="5">
        <v>1.4077759999999999</v>
      </c>
      <c r="H1068" s="5">
        <v>1.085716209037989</v>
      </c>
      <c r="I1068" s="4" t="s">
        <v>219</v>
      </c>
      <c r="J1068" s="4" t="s">
        <v>218</v>
      </c>
    </row>
    <row r="1069" spans="1:10" hidden="1">
      <c r="A1069" s="6" t="s">
        <v>3</v>
      </c>
      <c r="B1069" s="6">
        <v>885</v>
      </c>
      <c r="C1069" s="6" t="s">
        <v>32</v>
      </c>
      <c r="D1069" s="6" t="s">
        <v>31</v>
      </c>
      <c r="E1069" s="6" t="s">
        <v>323</v>
      </c>
      <c r="F1069" s="5">
        <v>8.4285598935999323E-2</v>
      </c>
      <c r="G1069" s="5">
        <v>1.298546</v>
      </c>
      <c r="H1069" s="5">
        <v>1.084223114416117</v>
      </c>
      <c r="I1069" s="4" t="s">
        <v>322</v>
      </c>
      <c r="J1069" s="4" t="s">
        <v>321</v>
      </c>
    </row>
    <row r="1070" spans="1:10" hidden="1">
      <c r="A1070" s="6" t="s">
        <v>3</v>
      </c>
      <c r="B1070" s="6">
        <v>903</v>
      </c>
      <c r="C1070" s="6" t="s">
        <v>32</v>
      </c>
      <c r="D1070" s="6" t="s">
        <v>31</v>
      </c>
      <c r="E1070" s="6" t="s">
        <v>1135</v>
      </c>
      <c r="F1070" s="5">
        <v>8.3615229663905194E-2</v>
      </c>
      <c r="G1070" s="5">
        <v>1.3642840000000001</v>
      </c>
      <c r="H1070" s="5">
        <v>1.053152199397188</v>
      </c>
      <c r="I1070" s="4" t="s">
        <v>1134</v>
      </c>
      <c r="J1070" s="4" t="s">
        <v>1133</v>
      </c>
    </row>
    <row r="1071" spans="1:10" hidden="1">
      <c r="A1071" s="6" t="s">
        <v>3</v>
      </c>
      <c r="B1071" s="6">
        <v>553</v>
      </c>
      <c r="C1071" s="6" t="s">
        <v>27</v>
      </c>
      <c r="D1071" s="6" t="s">
        <v>26</v>
      </c>
      <c r="E1071" s="6" t="s">
        <v>1097</v>
      </c>
      <c r="F1071" s="5">
        <v>-8.3083095249234656E-2</v>
      </c>
      <c r="G1071" s="5">
        <v>0.85929300000000008</v>
      </c>
      <c r="H1071" s="5">
        <v>1.0504580824294281</v>
      </c>
      <c r="I1071" s="4" t="s">
        <v>1096</v>
      </c>
      <c r="J1071" s="4" t="s">
        <v>45</v>
      </c>
    </row>
    <row r="1072" spans="1:10" hidden="1">
      <c r="A1072" s="6" t="s">
        <v>3</v>
      </c>
      <c r="B1072" s="6">
        <v>821</v>
      </c>
      <c r="C1072" s="6" t="s">
        <v>32</v>
      </c>
      <c r="D1072" s="6" t="s">
        <v>31</v>
      </c>
      <c r="E1072" s="6" t="s">
        <v>181</v>
      </c>
      <c r="F1072" s="5">
        <v>8.2744033654052571E-2</v>
      </c>
      <c r="G1072" s="5">
        <v>1.3873040000000001</v>
      </c>
      <c r="H1072" s="5">
        <v>1.0340933866796529</v>
      </c>
      <c r="I1072" s="4" t="s">
        <v>180</v>
      </c>
      <c r="J1072" s="4" t="s">
        <v>33</v>
      </c>
    </row>
    <row r="1073" spans="1:10" hidden="1">
      <c r="A1073" s="6" t="s">
        <v>3</v>
      </c>
      <c r="B1073" s="6">
        <v>753</v>
      </c>
      <c r="C1073" s="6" t="s">
        <v>32</v>
      </c>
      <c r="D1073" s="6" t="s">
        <v>31</v>
      </c>
      <c r="E1073" s="6" t="s">
        <v>201</v>
      </c>
      <c r="F1073" s="5">
        <v>-8.2382555585619438E-2</v>
      </c>
      <c r="G1073" s="5">
        <v>0.87960300000000002</v>
      </c>
      <c r="H1073" s="5">
        <v>1.102074405728801</v>
      </c>
      <c r="I1073" s="4" t="s">
        <v>200</v>
      </c>
      <c r="J1073" s="4" t="s">
        <v>199</v>
      </c>
    </row>
    <row r="1074" spans="1:10" hidden="1">
      <c r="A1074" s="6" t="s">
        <v>3</v>
      </c>
      <c r="B1074" s="6">
        <v>789</v>
      </c>
      <c r="C1074" s="6" t="s">
        <v>32</v>
      </c>
      <c r="D1074" s="6" t="s">
        <v>31</v>
      </c>
      <c r="E1074" s="6" t="s">
        <v>435</v>
      </c>
      <c r="F1074" s="5">
        <v>-8.2295903911577581E-2</v>
      </c>
      <c r="G1074" s="5">
        <v>0.711341</v>
      </c>
      <c r="H1074" s="5">
        <v>1.0896966682772511</v>
      </c>
      <c r="I1074" s="4" t="s">
        <v>434</v>
      </c>
      <c r="J1074" s="4" t="s">
        <v>316</v>
      </c>
    </row>
    <row r="1075" spans="1:10" hidden="1">
      <c r="A1075" s="6" t="s">
        <v>3</v>
      </c>
      <c r="B1075" s="6">
        <v>167</v>
      </c>
      <c r="C1075" s="6" t="s">
        <v>27</v>
      </c>
      <c r="D1075" s="6" t="s">
        <v>26</v>
      </c>
      <c r="E1075" s="6" t="s">
        <v>1016</v>
      </c>
      <c r="F1075" s="5">
        <v>-8.1656140745572592E-2</v>
      </c>
      <c r="G1075" s="5">
        <v>0.96391499999999997</v>
      </c>
      <c r="H1075" s="5">
        <v>1.0074393032229989</v>
      </c>
      <c r="I1075" s="4" t="s">
        <v>1015</v>
      </c>
      <c r="J1075" s="4" t="s">
        <v>547</v>
      </c>
    </row>
    <row r="1076" spans="1:10" hidden="1">
      <c r="A1076" s="6" t="s">
        <v>3</v>
      </c>
      <c r="B1076" s="6">
        <v>128</v>
      </c>
      <c r="C1076" s="6" t="s">
        <v>27</v>
      </c>
      <c r="D1076" s="6" t="s">
        <v>26</v>
      </c>
      <c r="E1076" s="6" t="s">
        <v>1142</v>
      </c>
      <c r="F1076" s="5">
        <v>-8.1343197558912561E-2</v>
      </c>
      <c r="G1076" s="5">
        <v>0.92580700000000005</v>
      </c>
      <c r="H1076" s="5">
        <v>1.0381697724276451</v>
      </c>
      <c r="I1076" s="4" t="s">
        <v>1141</v>
      </c>
      <c r="J1076" s="4" t="s">
        <v>1140</v>
      </c>
    </row>
    <row r="1077" spans="1:10" hidden="1">
      <c r="A1077" s="6" t="s">
        <v>3</v>
      </c>
      <c r="B1077" s="6">
        <v>645</v>
      </c>
      <c r="C1077" s="6" t="s">
        <v>27</v>
      </c>
      <c r="D1077" s="6" t="s">
        <v>26</v>
      </c>
      <c r="E1077" s="6" t="s">
        <v>1224</v>
      </c>
      <c r="F1077" s="5">
        <v>8.1031199894036149E-2</v>
      </c>
      <c r="G1077" s="5">
        <v>0.83644200000000002</v>
      </c>
      <c r="H1077" s="5">
        <v>1.0356391703755861</v>
      </c>
      <c r="I1077" s="4" t="s">
        <v>1223</v>
      </c>
      <c r="J1077" s="4" t="s">
        <v>1222</v>
      </c>
    </row>
    <row r="1078" spans="1:10" hidden="1">
      <c r="A1078" s="6" t="s">
        <v>3</v>
      </c>
      <c r="B1078" s="6">
        <v>68</v>
      </c>
      <c r="C1078" s="6" t="s">
        <v>381</v>
      </c>
      <c r="D1078" s="6" t="s">
        <v>26</v>
      </c>
      <c r="E1078" s="6" t="s">
        <v>1221</v>
      </c>
      <c r="F1078" s="5">
        <v>8.036137166523484E-2</v>
      </c>
      <c r="G1078" s="5">
        <v>1.0168029999999999</v>
      </c>
      <c r="H1078" s="5">
        <v>1.1172098851149119</v>
      </c>
      <c r="I1078" s="4" t="s">
        <v>1220</v>
      </c>
      <c r="J1078" s="4" t="s">
        <v>1219</v>
      </c>
    </row>
    <row r="1079" spans="1:10" hidden="1">
      <c r="A1079" s="6" t="s">
        <v>3</v>
      </c>
      <c r="B1079" s="6">
        <v>891</v>
      </c>
      <c r="C1079" s="6" t="s">
        <v>32</v>
      </c>
      <c r="D1079" s="6" t="s">
        <v>31</v>
      </c>
      <c r="E1079" s="6" t="s">
        <v>743</v>
      </c>
      <c r="F1079" s="5">
        <v>7.9792795123278401E-2</v>
      </c>
      <c r="G1079" s="5">
        <v>1.152199</v>
      </c>
      <c r="H1079" s="5">
        <v>1.018366201572285</v>
      </c>
      <c r="I1079" s="4" t="s">
        <v>742</v>
      </c>
      <c r="J1079" s="4" t="s">
        <v>536</v>
      </c>
    </row>
    <row r="1080" spans="1:10" hidden="1">
      <c r="A1080" s="6" t="s">
        <v>3</v>
      </c>
      <c r="B1080" s="6">
        <v>241</v>
      </c>
      <c r="C1080" s="6" t="s">
        <v>27</v>
      </c>
      <c r="D1080" s="6" t="s">
        <v>26</v>
      </c>
      <c r="E1080" s="6" t="s">
        <v>176</v>
      </c>
      <c r="F1080" s="5">
        <v>7.942909753489602E-2</v>
      </c>
      <c r="G1080" s="5">
        <v>0.99923899999999999</v>
      </c>
      <c r="H1080" s="5">
        <v>1.0094384405447649</v>
      </c>
      <c r="I1080" s="4" t="s">
        <v>175</v>
      </c>
      <c r="J1080" s="4" t="s">
        <v>65</v>
      </c>
    </row>
    <row r="1081" spans="1:10" hidden="1">
      <c r="A1081" s="6" t="s">
        <v>3</v>
      </c>
      <c r="B1081" s="6">
        <v>928</v>
      </c>
      <c r="C1081" s="6" t="s">
        <v>32</v>
      </c>
      <c r="D1081" s="6" t="s">
        <v>31</v>
      </c>
      <c r="E1081" s="6" t="s">
        <v>1218</v>
      </c>
      <c r="F1081" s="5">
        <v>7.909914844903973E-2</v>
      </c>
      <c r="G1081" s="5">
        <v>0.92874299999999999</v>
      </c>
      <c r="H1081" s="5">
        <v>1.016483809979146</v>
      </c>
      <c r="I1081" s="4" t="s">
        <v>1217</v>
      </c>
      <c r="J1081" s="4" t="s">
        <v>720</v>
      </c>
    </row>
    <row r="1082" spans="1:10" hidden="1">
      <c r="A1082" s="6" t="s">
        <v>3</v>
      </c>
      <c r="B1082" s="6">
        <v>823</v>
      </c>
      <c r="C1082" s="6" t="s">
        <v>32</v>
      </c>
      <c r="D1082" s="6" t="s">
        <v>31</v>
      </c>
      <c r="E1082" s="6" t="s">
        <v>734</v>
      </c>
      <c r="F1082" s="5">
        <v>7.8826874665561347E-2</v>
      </c>
      <c r="G1082" s="5">
        <v>0.81373899999999999</v>
      </c>
      <c r="H1082" s="5">
        <v>1.0321964103583501</v>
      </c>
      <c r="I1082" s="4" t="s">
        <v>733</v>
      </c>
      <c r="J1082" s="4" t="s">
        <v>720</v>
      </c>
    </row>
    <row r="1083" spans="1:10" hidden="1">
      <c r="A1083" s="6" t="s">
        <v>3</v>
      </c>
      <c r="B1083" s="6">
        <v>234</v>
      </c>
      <c r="C1083" s="6" t="s">
        <v>27</v>
      </c>
      <c r="D1083" s="6" t="s">
        <v>26</v>
      </c>
      <c r="E1083" s="6" t="s">
        <v>807</v>
      </c>
      <c r="F1083" s="5">
        <v>-7.8181661614954531E-2</v>
      </c>
      <c r="G1083" s="5">
        <v>1.1379109999999999</v>
      </c>
      <c r="H1083" s="5">
        <v>1.0416176979266201</v>
      </c>
      <c r="I1083" s="4" t="s">
        <v>806</v>
      </c>
      <c r="J1083" s="4" t="s">
        <v>805</v>
      </c>
    </row>
    <row r="1084" spans="1:10" hidden="1">
      <c r="A1084" s="6" t="s">
        <v>3</v>
      </c>
      <c r="B1084" s="6">
        <v>346</v>
      </c>
      <c r="C1084" s="6" t="s">
        <v>27</v>
      </c>
      <c r="D1084" s="6" t="s">
        <v>26</v>
      </c>
      <c r="E1084" s="6" t="s">
        <v>761</v>
      </c>
      <c r="F1084" s="5">
        <v>-7.7394011223488657E-2</v>
      </c>
      <c r="G1084" s="5">
        <v>0.83635800000000005</v>
      </c>
      <c r="H1084" s="5">
        <v>1.0994286523743</v>
      </c>
      <c r="I1084" s="4" t="s">
        <v>760</v>
      </c>
      <c r="J1084" s="4" t="s">
        <v>45</v>
      </c>
    </row>
    <row r="1085" spans="1:10" hidden="1">
      <c r="A1085" s="6" t="s">
        <v>3</v>
      </c>
      <c r="B1085" s="6">
        <v>303</v>
      </c>
      <c r="C1085" s="6" t="s">
        <v>27</v>
      </c>
      <c r="D1085" s="6" t="s">
        <v>26</v>
      </c>
      <c r="E1085" s="6" t="s">
        <v>294</v>
      </c>
      <c r="F1085" s="5">
        <v>-7.64478903720405E-2</v>
      </c>
      <c r="G1085" s="5">
        <v>1.050054</v>
      </c>
      <c r="H1085" s="5">
        <v>1.0305794007066911</v>
      </c>
      <c r="I1085" s="4" t="s">
        <v>293</v>
      </c>
      <c r="J1085" s="4" t="s">
        <v>292</v>
      </c>
    </row>
    <row r="1086" spans="1:10" hidden="1">
      <c r="A1086" s="6" t="s">
        <v>3</v>
      </c>
      <c r="B1086" s="6">
        <v>911</v>
      </c>
      <c r="C1086" s="6" t="s">
        <v>32</v>
      </c>
      <c r="D1086" s="6" t="s">
        <v>31</v>
      </c>
      <c r="E1086" s="6" t="s">
        <v>508</v>
      </c>
      <c r="F1086" s="5">
        <v>-7.5440758256490381E-2</v>
      </c>
      <c r="G1086" s="5">
        <v>0.70367100000000005</v>
      </c>
      <c r="H1086" s="5">
        <v>1.0796695209631011</v>
      </c>
      <c r="I1086" s="4" t="s">
        <v>7</v>
      </c>
      <c r="J1086" s="4" t="s">
        <v>402</v>
      </c>
    </row>
    <row r="1087" spans="1:10" hidden="1">
      <c r="A1087" s="6" t="s">
        <v>3</v>
      </c>
      <c r="B1087" s="6">
        <v>892</v>
      </c>
      <c r="C1087" s="6" t="s">
        <v>32</v>
      </c>
      <c r="D1087" s="6" t="s">
        <v>31</v>
      </c>
      <c r="E1087" s="6" t="s">
        <v>273</v>
      </c>
      <c r="F1087" s="5">
        <v>-7.4490382454002663E-2</v>
      </c>
      <c r="G1087" s="5">
        <v>0.81695499999999999</v>
      </c>
      <c r="H1087" s="5">
        <v>1.0640491335634441</v>
      </c>
      <c r="I1087" s="4" t="s">
        <v>272</v>
      </c>
      <c r="J1087" s="4" t="s">
        <v>199</v>
      </c>
    </row>
    <row r="1088" spans="1:10" hidden="1">
      <c r="A1088" s="6" t="s">
        <v>3</v>
      </c>
      <c r="B1088" s="6">
        <v>513</v>
      </c>
      <c r="C1088" s="6" t="s">
        <v>27</v>
      </c>
      <c r="D1088" s="6" t="s">
        <v>26</v>
      </c>
      <c r="E1088" s="6" t="s">
        <v>1002</v>
      </c>
      <c r="F1088" s="5">
        <v>-7.3876442730608755E-2</v>
      </c>
      <c r="G1088" s="5">
        <v>0.90163199999999999</v>
      </c>
      <c r="H1088" s="5">
        <v>1.008828931140344</v>
      </c>
      <c r="I1088" s="4" t="s">
        <v>1001</v>
      </c>
      <c r="J1088" s="4" t="s">
        <v>522</v>
      </c>
    </row>
    <row r="1089" spans="1:10" hidden="1">
      <c r="A1089" s="6" t="s">
        <v>3</v>
      </c>
      <c r="B1089" s="6">
        <v>116</v>
      </c>
      <c r="C1089" s="6" t="s">
        <v>27</v>
      </c>
      <c r="D1089" s="6" t="s">
        <v>26</v>
      </c>
      <c r="E1089" s="6" t="s">
        <v>1216</v>
      </c>
      <c r="F1089" s="5">
        <v>-7.3515240460102771E-2</v>
      </c>
      <c r="G1089" s="5">
        <v>0.708009</v>
      </c>
      <c r="H1089" s="5">
        <v>1.0165448927944369</v>
      </c>
      <c r="I1089" s="4" t="s">
        <v>1215</v>
      </c>
      <c r="J1089" s="4" t="s">
        <v>1051</v>
      </c>
    </row>
    <row r="1090" spans="1:10" hidden="1">
      <c r="A1090" s="6" t="s">
        <v>3</v>
      </c>
      <c r="B1090" s="6">
        <v>690</v>
      </c>
      <c r="C1090" s="6" t="s">
        <v>27</v>
      </c>
      <c r="D1090" s="6" t="s">
        <v>26</v>
      </c>
      <c r="E1090" s="6" t="s">
        <v>962</v>
      </c>
      <c r="F1090" s="5">
        <v>-7.3199129328800225E-2</v>
      </c>
      <c r="G1090" s="5">
        <v>0.81087799999999999</v>
      </c>
      <c r="H1090" s="5">
        <v>1.0111953251586629</v>
      </c>
      <c r="I1090" s="4" t="s">
        <v>961</v>
      </c>
      <c r="J1090" s="4" t="s">
        <v>269</v>
      </c>
    </row>
    <row r="1091" spans="1:10" hidden="1">
      <c r="A1091" s="6" t="s">
        <v>3</v>
      </c>
      <c r="B1091" s="6">
        <v>193</v>
      </c>
      <c r="C1091" s="6" t="s">
        <v>27</v>
      </c>
      <c r="D1091" s="6" t="s">
        <v>26</v>
      </c>
      <c r="E1091" s="6" t="s">
        <v>171</v>
      </c>
      <c r="F1091" s="5">
        <v>-7.24315634097938E-2</v>
      </c>
      <c r="G1091" s="5">
        <v>0.62954399999999999</v>
      </c>
      <c r="H1091" s="5">
        <v>1.1374597449521799</v>
      </c>
      <c r="I1091" s="4" t="s">
        <v>170</v>
      </c>
      <c r="J1091" s="4" t="s">
        <v>62</v>
      </c>
    </row>
    <row r="1092" spans="1:10" hidden="1">
      <c r="A1092" s="6" t="s">
        <v>3</v>
      </c>
      <c r="B1092" s="6">
        <v>799</v>
      </c>
      <c r="C1092" s="6" t="s">
        <v>32</v>
      </c>
      <c r="D1092" s="6" t="s">
        <v>31</v>
      </c>
      <c r="E1092" s="6" t="s">
        <v>608</v>
      </c>
      <c r="F1092" s="5">
        <v>-7.2351254847753718E-2</v>
      </c>
      <c r="G1092" s="5">
        <v>0.57749399999999995</v>
      </c>
      <c r="H1092" s="5">
        <v>1.1743560189915101</v>
      </c>
      <c r="I1092" s="4" t="s">
        <v>607</v>
      </c>
      <c r="J1092" s="4" t="s">
        <v>336</v>
      </c>
    </row>
    <row r="1093" spans="1:10" hidden="1">
      <c r="A1093" s="6" t="s">
        <v>3</v>
      </c>
      <c r="B1093" s="6">
        <v>559</v>
      </c>
      <c r="C1093" s="6" t="s">
        <v>27</v>
      </c>
      <c r="D1093" s="6" t="s">
        <v>26</v>
      </c>
      <c r="E1093" s="6" t="s">
        <v>203</v>
      </c>
      <c r="F1093" s="5">
        <v>7.1976907970423387E-2</v>
      </c>
      <c r="G1093" s="5">
        <v>1.219589</v>
      </c>
      <c r="H1093" s="5">
        <v>1.0196522286769161</v>
      </c>
      <c r="I1093" s="4" t="s">
        <v>202</v>
      </c>
      <c r="J1093" s="4" t="s">
        <v>190</v>
      </c>
    </row>
    <row r="1094" spans="1:10" hidden="1">
      <c r="A1094" s="6" t="s">
        <v>3</v>
      </c>
      <c r="B1094" s="6">
        <v>867</v>
      </c>
      <c r="C1094" s="6" t="s">
        <v>32</v>
      </c>
      <c r="D1094" s="6" t="s">
        <v>31</v>
      </c>
      <c r="E1094" s="6" t="s">
        <v>581</v>
      </c>
      <c r="F1094" s="5">
        <v>-7.1933445603886356E-2</v>
      </c>
      <c r="G1094" s="5">
        <v>0.90183800000000003</v>
      </c>
      <c r="H1094" s="5">
        <v>1.072456964848018</v>
      </c>
      <c r="I1094" s="4" t="s">
        <v>580</v>
      </c>
      <c r="J1094" s="4" t="s">
        <v>79</v>
      </c>
    </row>
    <row r="1095" spans="1:10" hidden="1">
      <c r="A1095" s="6" t="s">
        <v>3</v>
      </c>
      <c r="B1095" s="6">
        <v>86</v>
      </c>
      <c r="C1095" s="6" t="s">
        <v>381</v>
      </c>
      <c r="D1095" s="6" t="s">
        <v>26</v>
      </c>
      <c r="E1095" s="6" t="s">
        <v>781</v>
      </c>
      <c r="F1095" s="5">
        <v>-7.1095736751527361E-2</v>
      </c>
      <c r="G1095" s="5">
        <v>0.85063700000000009</v>
      </c>
      <c r="H1095" s="5">
        <v>1.0398263988576371</v>
      </c>
      <c r="I1095" s="4" t="s">
        <v>780</v>
      </c>
      <c r="J1095" s="4" t="s">
        <v>359</v>
      </c>
    </row>
    <row r="1096" spans="1:10" hidden="1">
      <c r="A1096" s="6" t="s">
        <v>3</v>
      </c>
      <c r="B1096" s="6">
        <v>195</v>
      </c>
      <c r="C1096" s="6" t="s">
        <v>27</v>
      </c>
      <c r="D1096" s="6" t="s">
        <v>26</v>
      </c>
      <c r="E1096" s="6" t="s">
        <v>485</v>
      </c>
      <c r="F1096" s="5">
        <v>-7.0632580830637337E-2</v>
      </c>
      <c r="G1096" s="5">
        <v>0.45490199999999997</v>
      </c>
      <c r="H1096" s="5">
        <v>1.035609207028199</v>
      </c>
      <c r="I1096" s="4" t="s">
        <v>484</v>
      </c>
      <c r="J1096" s="4" t="s">
        <v>62</v>
      </c>
    </row>
    <row r="1097" spans="1:10" hidden="1">
      <c r="A1097" s="6" t="s">
        <v>3</v>
      </c>
      <c r="B1097" s="6">
        <v>970</v>
      </c>
      <c r="C1097" s="6" t="s">
        <v>32</v>
      </c>
      <c r="D1097" s="6" t="s">
        <v>31</v>
      </c>
      <c r="E1097" s="6" t="s">
        <v>375</v>
      </c>
      <c r="F1097" s="5">
        <v>6.890772702976336E-2</v>
      </c>
      <c r="G1097" s="5">
        <v>1.0023569999999999</v>
      </c>
      <c r="H1097" s="5">
        <v>1.0190951487314299</v>
      </c>
      <c r="I1097" s="4" t="s">
        <v>374</v>
      </c>
      <c r="J1097" s="4" t="s">
        <v>144</v>
      </c>
    </row>
    <row r="1098" spans="1:10" hidden="1">
      <c r="A1098" s="6" t="s">
        <v>3</v>
      </c>
      <c r="B1098" s="6">
        <v>535</v>
      </c>
      <c r="C1098" s="6" t="s">
        <v>27</v>
      </c>
      <c r="D1098" s="6" t="s">
        <v>26</v>
      </c>
      <c r="E1098" s="6" t="s">
        <v>361</v>
      </c>
      <c r="F1098" s="5">
        <v>-6.8234569031640269E-2</v>
      </c>
      <c r="G1098" s="5">
        <v>0.87387700000000001</v>
      </c>
      <c r="H1098" s="5">
        <v>1.0659962842877331</v>
      </c>
      <c r="I1098" s="4" t="s">
        <v>360</v>
      </c>
      <c r="J1098" s="4" t="s">
        <v>359</v>
      </c>
    </row>
    <row r="1099" spans="1:10" hidden="1">
      <c r="A1099" s="6" t="s">
        <v>3</v>
      </c>
      <c r="B1099" s="6">
        <v>965</v>
      </c>
      <c r="C1099" s="6" t="s">
        <v>32</v>
      </c>
      <c r="D1099" s="6" t="s">
        <v>31</v>
      </c>
      <c r="E1099" s="6" t="s">
        <v>872</v>
      </c>
      <c r="F1099" s="5">
        <v>6.7833870741454888E-2</v>
      </c>
      <c r="G1099" s="5">
        <v>1.151983</v>
      </c>
      <c r="H1099" s="5">
        <v>1.0164524524891301</v>
      </c>
      <c r="I1099" s="4" t="s">
        <v>871</v>
      </c>
      <c r="J1099" s="4" t="s">
        <v>209</v>
      </c>
    </row>
    <row r="1100" spans="1:10" hidden="1">
      <c r="A1100" s="6" t="s">
        <v>3</v>
      </c>
      <c r="B1100" s="6">
        <v>543</v>
      </c>
      <c r="C1100" s="6" t="s">
        <v>27</v>
      </c>
      <c r="D1100" s="6" t="s">
        <v>26</v>
      </c>
      <c r="E1100" s="6" t="s">
        <v>213</v>
      </c>
      <c r="F1100" s="5">
        <v>-6.7556888777012769E-2</v>
      </c>
      <c r="G1100" s="5">
        <v>0.93284400000000001</v>
      </c>
      <c r="H1100" s="5">
        <v>1.3138326278640129</v>
      </c>
      <c r="I1100" s="4" t="s">
        <v>212</v>
      </c>
      <c r="J1100" s="4" t="s">
        <v>105</v>
      </c>
    </row>
    <row r="1101" spans="1:10" hidden="1">
      <c r="A1101" s="6" t="s">
        <v>3</v>
      </c>
      <c r="B1101" s="6">
        <v>704</v>
      </c>
      <c r="C1101" s="6" t="s">
        <v>27</v>
      </c>
      <c r="D1101" s="6" t="s">
        <v>26</v>
      </c>
      <c r="E1101" s="6" t="s">
        <v>687</v>
      </c>
      <c r="F1101" s="5">
        <v>6.7417229268108878E-2</v>
      </c>
      <c r="G1101" s="5">
        <v>1.3092550000000001</v>
      </c>
      <c r="H1101" s="5">
        <v>1.110259897219543</v>
      </c>
      <c r="I1101" s="4" t="s">
        <v>686</v>
      </c>
      <c r="J1101" s="4" t="s">
        <v>582</v>
      </c>
    </row>
    <row r="1102" spans="1:10" hidden="1">
      <c r="A1102" s="6" t="s">
        <v>3</v>
      </c>
      <c r="B1102" s="6">
        <v>160</v>
      </c>
      <c r="C1102" s="6" t="s">
        <v>27</v>
      </c>
      <c r="D1102" s="6" t="s">
        <v>26</v>
      </c>
      <c r="E1102" s="6" t="s">
        <v>773</v>
      </c>
      <c r="F1102" s="5">
        <v>-6.7147995725202442E-2</v>
      </c>
      <c r="G1102" s="5">
        <v>0.934693</v>
      </c>
      <c r="H1102" s="5">
        <v>1.0334478633794659</v>
      </c>
      <c r="I1102" s="4" t="s">
        <v>772</v>
      </c>
      <c r="J1102" s="4" t="s">
        <v>762</v>
      </c>
    </row>
    <row r="1103" spans="1:10" hidden="1">
      <c r="A1103" s="6" t="s">
        <v>3</v>
      </c>
      <c r="B1103" s="6">
        <v>301</v>
      </c>
      <c r="C1103" s="6" t="s">
        <v>27</v>
      </c>
      <c r="D1103" s="6" t="s">
        <v>26</v>
      </c>
      <c r="E1103" s="6" t="s">
        <v>1214</v>
      </c>
      <c r="F1103" s="5">
        <v>-6.6870296135935509E-2</v>
      </c>
      <c r="G1103" s="5">
        <v>0.96796899999999997</v>
      </c>
      <c r="H1103" s="5">
        <v>1.038214914892263</v>
      </c>
      <c r="I1103" s="4" t="s">
        <v>1213</v>
      </c>
      <c r="J1103" s="4" t="s">
        <v>1193</v>
      </c>
    </row>
    <row r="1104" spans="1:10" hidden="1">
      <c r="A1104" s="6" t="s">
        <v>3</v>
      </c>
      <c r="B1104" s="6">
        <v>211</v>
      </c>
      <c r="C1104" s="6" t="s">
        <v>27</v>
      </c>
      <c r="D1104" s="6" t="s">
        <v>26</v>
      </c>
      <c r="E1104" s="6" t="s">
        <v>208</v>
      </c>
      <c r="F1104" s="5">
        <v>-6.6744584833459436E-2</v>
      </c>
      <c r="G1104" s="5">
        <v>0.43506400000000001</v>
      </c>
      <c r="H1104" s="5">
        <v>1.2314425430481251</v>
      </c>
      <c r="I1104" s="4" t="s">
        <v>207</v>
      </c>
      <c r="J1104" s="4" t="s">
        <v>206</v>
      </c>
    </row>
    <row r="1105" spans="1:10" hidden="1">
      <c r="A1105" s="6" t="s">
        <v>3</v>
      </c>
      <c r="B1105" s="6">
        <v>153</v>
      </c>
      <c r="C1105" s="6" t="s">
        <v>27</v>
      </c>
      <c r="D1105" s="6" t="s">
        <v>26</v>
      </c>
      <c r="E1105" s="6" t="s">
        <v>532</v>
      </c>
      <c r="F1105" s="5">
        <v>-6.6693032007644232E-2</v>
      </c>
      <c r="G1105" s="5">
        <v>1.0730569999999999</v>
      </c>
      <c r="H1105" s="5">
        <v>1.091816616241766</v>
      </c>
      <c r="I1105" s="4" t="s">
        <v>531</v>
      </c>
      <c r="J1105" s="4" t="s">
        <v>530</v>
      </c>
    </row>
    <row r="1106" spans="1:10" hidden="1">
      <c r="A1106" s="6" t="s">
        <v>3</v>
      </c>
      <c r="B1106" s="6">
        <v>876</v>
      </c>
      <c r="C1106" s="6" t="s">
        <v>32</v>
      </c>
      <c r="D1106" s="6" t="s">
        <v>31</v>
      </c>
      <c r="E1106" s="6" t="s">
        <v>1212</v>
      </c>
      <c r="F1106" s="5">
        <v>-6.642139461052321E-2</v>
      </c>
      <c r="G1106" s="5">
        <v>0.91578499999999996</v>
      </c>
      <c r="H1106" s="5">
        <v>1.0101026672097979</v>
      </c>
      <c r="I1106" s="4" t="s">
        <v>1211</v>
      </c>
      <c r="J1106" s="4" t="s">
        <v>33</v>
      </c>
    </row>
    <row r="1107" spans="1:10" hidden="1">
      <c r="A1107" s="6" t="s">
        <v>3</v>
      </c>
      <c r="B1107" s="6">
        <v>365</v>
      </c>
      <c r="C1107" s="6" t="s">
        <v>27</v>
      </c>
      <c r="D1107" s="6" t="s">
        <v>26</v>
      </c>
      <c r="E1107" s="6" t="s">
        <v>1105</v>
      </c>
      <c r="F1107" s="5">
        <v>-6.6141768430706391E-2</v>
      </c>
      <c r="G1107" s="5">
        <v>0.923983</v>
      </c>
      <c r="H1107" s="5">
        <v>1.117455990548053</v>
      </c>
      <c r="I1107" s="4" t="s">
        <v>1104</v>
      </c>
      <c r="J1107" s="4" t="s">
        <v>1103</v>
      </c>
    </row>
    <row r="1108" spans="1:10" hidden="1">
      <c r="A1108" s="6" t="s">
        <v>3</v>
      </c>
      <c r="B1108" s="6">
        <v>800</v>
      </c>
      <c r="C1108" s="6" t="s">
        <v>32</v>
      </c>
      <c r="D1108" s="6" t="s">
        <v>31</v>
      </c>
      <c r="E1108" s="6" t="s">
        <v>579</v>
      </c>
      <c r="F1108" s="5">
        <v>-6.5832880715159886E-2</v>
      </c>
      <c r="G1108" s="5">
        <v>0.89017800000000002</v>
      </c>
      <c r="H1108" s="5">
        <v>1.0353148144220099</v>
      </c>
      <c r="I1108" s="4" t="s">
        <v>578</v>
      </c>
      <c r="J1108" s="4" t="s">
        <v>199</v>
      </c>
    </row>
    <row r="1109" spans="1:10" hidden="1">
      <c r="A1109" s="6" t="s">
        <v>3</v>
      </c>
      <c r="B1109" s="6">
        <v>901</v>
      </c>
      <c r="C1109" s="6" t="s">
        <v>32</v>
      </c>
      <c r="D1109" s="6" t="s">
        <v>31</v>
      </c>
      <c r="E1109" s="6" t="s">
        <v>179</v>
      </c>
      <c r="F1109" s="5">
        <v>6.5757848803778246E-2</v>
      </c>
      <c r="G1109" s="5">
        <v>1.3759589999999999</v>
      </c>
      <c r="H1109" s="5">
        <v>1.1217138951053891</v>
      </c>
      <c r="I1109" s="4" t="s">
        <v>178</v>
      </c>
      <c r="J1109" s="4" t="s">
        <v>177</v>
      </c>
    </row>
    <row r="1110" spans="1:10" hidden="1">
      <c r="A1110" s="6" t="s">
        <v>3</v>
      </c>
      <c r="B1110" s="6">
        <v>909</v>
      </c>
      <c r="C1110" s="6" t="s">
        <v>32</v>
      </c>
      <c r="D1110" s="6" t="s">
        <v>31</v>
      </c>
      <c r="E1110" s="6" t="s">
        <v>1066</v>
      </c>
      <c r="F1110" s="5">
        <v>-6.539474985122995E-2</v>
      </c>
      <c r="G1110" s="5">
        <v>0.87693199999999993</v>
      </c>
      <c r="H1110" s="5">
        <v>1.141456462884245</v>
      </c>
      <c r="I1110" s="4" t="s">
        <v>1065</v>
      </c>
      <c r="J1110" s="4" t="s">
        <v>376</v>
      </c>
    </row>
    <row r="1111" spans="1:10" hidden="1">
      <c r="A1111" s="6" t="s">
        <v>3</v>
      </c>
      <c r="B1111" s="6">
        <v>792</v>
      </c>
      <c r="C1111" s="6" t="s">
        <v>32</v>
      </c>
      <c r="D1111" s="6" t="s">
        <v>31</v>
      </c>
      <c r="E1111" s="6" t="s">
        <v>1090</v>
      </c>
      <c r="F1111" s="5">
        <v>-6.4998246711234581E-2</v>
      </c>
      <c r="G1111" s="5">
        <v>0.97822799999999999</v>
      </c>
      <c r="H1111" s="5">
        <v>1.015127348275626</v>
      </c>
      <c r="I1111" s="4" t="s">
        <v>1089</v>
      </c>
      <c r="J1111" s="4" t="s">
        <v>1048</v>
      </c>
    </row>
    <row r="1112" spans="1:10" hidden="1">
      <c r="A1112" s="6" t="s">
        <v>3</v>
      </c>
      <c r="B1112" s="6">
        <v>754</v>
      </c>
      <c r="C1112" s="6" t="s">
        <v>32</v>
      </c>
      <c r="D1112" s="6" t="s">
        <v>31</v>
      </c>
      <c r="E1112" s="6" t="s">
        <v>510</v>
      </c>
      <c r="F1112" s="5">
        <v>-6.4845588693041675E-2</v>
      </c>
      <c r="G1112" s="5">
        <v>0.98873800000000001</v>
      </c>
      <c r="H1112" s="5">
        <v>1.0872883589643809</v>
      </c>
      <c r="I1112" s="4" t="s">
        <v>509</v>
      </c>
      <c r="J1112" s="4" t="s">
        <v>402</v>
      </c>
    </row>
    <row r="1113" spans="1:10" hidden="1">
      <c r="A1113" s="6" t="s">
        <v>3</v>
      </c>
      <c r="B1113" s="6">
        <v>546</v>
      </c>
      <c r="C1113" s="6" t="s">
        <v>27</v>
      </c>
      <c r="D1113" s="6" t="s">
        <v>26</v>
      </c>
      <c r="E1113" s="6" t="s">
        <v>107</v>
      </c>
      <c r="F1113" s="5">
        <v>-6.3604990769456318E-2</v>
      </c>
      <c r="G1113" s="5">
        <v>0.90593199999999996</v>
      </c>
      <c r="H1113" s="5">
        <v>1.232156124565009</v>
      </c>
      <c r="I1113" s="4" t="s">
        <v>106</v>
      </c>
      <c r="J1113" s="4" t="s">
        <v>105</v>
      </c>
    </row>
    <row r="1114" spans="1:10" hidden="1">
      <c r="A1114" s="6" t="s">
        <v>3</v>
      </c>
      <c r="B1114" s="6">
        <v>563</v>
      </c>
      <c r="C1114" s="6" t="s">
        <v>27</v>
      </c>
      <c r="D1114" s="6" t="s">
        <v>26</v>
      </c>
      <c r="E1114" s="6" t="s">
        <v>154</v>
      </c>
      <c r="F1114" s="5">
        <v>-6.3338168393322569E-2</v>
      </c>
      <c r="G1114" s="5">
        <v>0.84295400000000009</v>
      </c>
      <c r="H1114" s="5">
        <v>1.2668639964855271</v>
      </c>
      <c r="I1114" s="4" t="s">
        <v>153</v>
      </c>
      <c r="J1114" s="4" t="s">
        <v>136</v>
      </c>
    </row>
    <row r="1115" spans="1:10" hidden="1">
      <c r="A1115" s="6" t="s">
        <v>3</v>
      </c>
      <c r="B1115" s="6">
        <v>23</v>
      </c>
      <c r="C1115" s="6" t="s">
        <v>381</v>
      </c>
      <c r="D1115" s="6" t="s">
        <v>26</v>
      </c>
      <c r="E1115" s="6" t="s">
        <v>819</v>
      </c>
      <c r="F1115" s="5">
        <v>6.3324325081227303E-2</v>
      </c>
      <c r="G1115" s="5">
        <v>1.10161</v>
      </c>
      <c r="H1115" s="5">
        <v>1.071862441800425</v>
      </c>
      <c r="I1115" s="4" t="s">
        <v>818</v>
      </c>
      <c r="J1115" s="4" t="s">
        <v>547</v>
      </c>
    </row>
    <row r="1116" spans="1:10" hidden="1">
      <c r="A1116" s="6" t="s">
        <v>3</v>
      </c>
      <c r="B1116" s="6">
        <v>918</v>
      </c>
      <c r="C1116" s="6" t="s">
        <v>32</v>
      </c>
      <c r="D1116" s="6" t="s">
        <v>31</v>
      </c>
      <c r="E1116" s="6" t="s">
        <v>747</v>
      </c>
      <c r="F1116" s="5">
        <v>-6.318783892019178E-2</v>
      </c>
      <c r="G1116" s="5">
        <v>0.94391400000000003</v>
      </c>
      <c r="H1116" s="5">
        <v>1.023139601310461</v>
      </c>
      <c r="I1116" s="4" t="s">
        <v>746</v>
      </c>
      <c r="J1116" s="4" t="s">
        <v>79</v>
      </c>
    </row>
    <row r="1117" spans="1:10" hidden="1">
      <c r="A1117" s="6" t="s">
        <v>3</v>
      </c>
      <c r="B1117" s="6">
        <v>341</v>
      </c>
      <c r="C1117" s="6" t="s">
        <v>27</v>
      </c>
      <c r="D1117" s="6" t="s">
        <v>26</v>
      </c>
      <c r="E1117" s="6" t="s">
        <v>278</v>
      </c>
      <c r="F1117" s="5">
        <v>-6.2843470389743125E-2</v>
      </c>
      <c r="G1117" s="5">
        <v>0.85924200000000006</v>
      </c>
      <c r="H1117" s="5">
        <v>1.041986312276296</v>
      </c>
      <c r="I1117" s="4" t="s">
        <v>277</v>
      </c>
      <c r="J1117" s="4" t="s">
        <v>276</v>
      </c>
    </row>
    <row r="1118" spans="1:10" hidden="1">
      <c r="A1118" s="6" t="s">
        <v>3</v>
      </c>
      <c r="B1118" s="6">
        <v>450</v>
      </c>
      <c r="C1118" s="6" t="s">
        <v>27</v>
      </c>
      <c r="D1118" s="6" t="s">
        <v>26</v>
      </c>
      <c r="E1118" s="6" t="s">
        <v>647</v>
      </c>
      <c r="F1118" s="5">
        <v>-6.2056491696820558E-2</v>
      </c>
      <c r="G1118" s="5">
        <v>0.99181200000000003</v>
      </c>
      <c r="H1118" s="5">
        <v>1.0340909142029751</v>
      </c>
      <c r="I1118" s="4" t="s">
        <v>646</v>
      </c>
      <c r="J1118" s="4" t="s">
        <v>573</v>
      </c>
    </row>
    <row r="1119" spans="1:10" hidden="1">
      <c r="A1119" s="6" t="s">
        <v>3</v>
      </c>
      <c r="B1119" s="6">
        <v>780</v>
      </c>
      <c r="C1119" s="6" t="s">
        <v>32</v>
      </c>
      <c r="D1119" s="6" t="s">
        <v>31</v>
      </c>
      <c r="E1119" s="6" t="s">
        <v>538</v>
      </c>
      <c r="F1119" s="5">
        <v>6.1390187673506451E-2</v>
      </c>
      <c r="G1119" s="5">
        <v>1.089647</v>
      </c>
      <c r="H1119" s="5">
        <v>1.025970504987729</v>
      </c>
      <c r="I1119" s="4" t="s">
        <v>537</v>
      </c>
      <c r="J1119" s="4" t="s">
        <v>536</v>
      </c>
    </row>
    <row r="1120" spans="1:10" hidden="1">
      <c r="A1120" s="6" t="s">
        <v>3</v>
      </c>
      <c r="B1120" s="6">
        <v>746</v>
      </c>
      <c r="C1120" s="6" t="s">
        <v>32</v>
      </c>
      <c r="D1120" s="6" t="s">
        <v>31</v>
      </c>
      <c r="E1120" s="6" t="s">
        <v>964</v>
      </c>
      <c r="F1120" s="5">
        <v>-6.1324547648427999E-2</v>
      </c>
      <c r="G1120" s="5">
        <v>0.90083500000000005</v>
      </c>
      <c r="H1120" s="5">
        <v>1.0244292305236109</v>
      </c>
      <c r="I1120" s="4" t="s">
        <v>963</v>
      </c>
      <c r="J1120" s="4" t="s">
        <v>51</v>
      </c>
    </row>
    <row r="1121" spans="1:10" hidden="1">
      <c r="A1121" s="6" t="s">
        <v>3</v>
      </c>
      <c r="B1121" s="6">
        <v>415</v>
      </c>
      <c r="C1121" s="6" t="s">
        <v>27</v>
      </c>
      <c r="D1121" s="6" t="s">
        <v>26</v>
      </c>
      <c r="E1121" s="6" t="s">
        <v>842</v>
      </c>
      <c r="F1121" s="5">
        <v>6.0873162960066951E-2</v>
      </c>
      <c r="G1121" s="5">
        <v>1.329285</v>
      </c>
      <c r="H1121" s="5">
        <v>1.1484203861428519</v>
      </c>
      <c r="I1121" s="4" t="s">
        <v>841</v>
      </c>
      <c r="J1121" s="4" t="s">
        <v>243</v>
      </c>
    </row>
    <row r="1122" spans="1:10" hidden="1">
      <c r="A1122" s="6" t="s">
        <v>3</v>
      </c>
      <c r="B1122" s="6">
        <v>505</v>
      </c>
      <c r="C1122" s="6" t="s">
        <v>27</v>
      </c>
      <c r="D1122" s="6" t="s">
        <v>26</v>
      </c>
      <c r="E1122" s="6" t="s">
        <v>261</v>
      </c>
      <c r="F1122" s="5">
        <v>-6.0722088175189488E-2</v>
      </c>
      <c r="G1122" s="5">
        <v>0.89817000000000002</v>
      </c>
      <c r="H1122" s="5">
        <v>1.1333279146948669</v>
      </c>
      <c r="I1122" s="4" t="s">
        <v>260</v>
      </c>
      <c r="J1122" s="4" t="s">
        <v>259</v>
      </c>
    </row>
    <row r="1123" spans="1:10" hidden="1">
      <c r="A1123" s="6" t="s">
        <v>3</v>
      </c>
      <c r="B1123" s="6">
        <v>508</v>
      </c>
      <c r="C1123" s="6" t="s">
        <v>27</v>
      </c>
      <c r="D1123" s="6" t="s">
        <v>26</v>
      </c>
      <c r="E1123" s="6" t="s">
        <v>230</v>
      </c>
      <c r="F1123" s="5">
        <v>5.980935365722901E-2</v>
      </c>
      <c r="G1123" s="5">
        <v>1.196709</v>
      </c>
      <c r="H1123" s="5">
        <v>1.0475737050516889</v>
      </c>
      <c r="I1123" s="4" t="s">
        <v>229</v>
      </c>
      <c r="J1123" s="4" t="s">
        <v>86</v>
      </c>
    </row>
    <row r="1124" spans="1:10" hidden="1">
      <c r="A1124" s="6" t="s">
        <v>3</v>
      </c>
      <c r="B1124" s="6">
        <v>209</v>
      </c>
      <c r="C1124" s="6" t="s">
        <v>27</v>
      </c>
      <c r="D1124" s="6" t="s">
        <v>26</v>
      </c>
      <c r="E1124" s="6" t="s">
        <v>350</v>
      </c>
      <c r="F1124" s="5">
        <v>5.9165869771345282E-2</v>
      </c>
      <c r="G1124" s="5">
        <v>0.99511400000000005</v>
      </c>
      <c r="H1124" s="5">
        <v>1.1148044810995601</v>
      </c>
      <c r="I1124" s="4" t="s">
        <v>349</v>
      </c>
      <c r="J1124" s="4" t="s">
        <v>235</v>
      </c>
    </row>
    <row r="1125" spans="1:10" hidden="1">
      <c r="A1125" s="6" t="s">
        <v>3</v>
      </c>
      <c r="B1125" s="6">
        <v>929</v>
      </c>
      <c r="C1125" s="6" t="s">
        <v>32</v>
      </c>
      <c r="D1125" s="6" t="s">
        <v>31</v>
      </c>
      <c r="E1125" s="6" t="s">
        <v>984</v>
      </c>
      <c r="F1125" s="5">
        <v>5.7834595495332278E-2</v>
      </c>
      <c r="G1125" s="5">
        <v>0.81665299999999996</v>
      </c>
      <c r="H1125" s="5">
        <v>1.066982361751565</v>
      </c>
      <c r="I1125" s="4" t="s">
        <v>983</v>
      </c>
      <c r="J1125" s="4" t="s">
        <v>720</v>
      </c>
    </row>
    <row r="1126" spans="1:10" hidden="1">
      <c r="A1126" s="6" t="s">
        <v>3</v>
      </c>
      <c r="B1126" s="6">
        <v>340</v>
      </c>
      <c r="C1126" s="6" t="s">
        <v>27</v>
      </c>
      <c r="D1126" s="6" t="s">
        <v>26</v>
      </c>
      <c r="E1126" s="6" t="s">
        <v>1210</v>
      </c>
      <c r="F1126" s="5">
        <v>-5.7653905059228953E-2</v>
      </c>
      <c r="G1126" s="5">
        <v>0.88939699999999988</v>
      </c>
      <c r="H1126" s="5">
        <v>1.0828736834641151</v>
      </c>
      <c r="I1126" s="4" t="s">
        <v>1209</v>
      </c>
      <c r="J1126" s="4" t="s">
        <v>283</v>
      </c>
    </row>
    <row r="1127" spans="1:10" hidden="1">
      <c r="A1127" s="6" t="s">
        <v>3</v>
      </c>
      <c r="B1127" s="6">
        <v>192</v>
      </c>
      <c r="C1127" s="6" t="s">
        <v>27</v>
      </c>
      <c r="D1127" s="6" t="s">
        <v>26</v>
      </c>
      <c r="E1127" s="6" t="s">
        <v>649</v>
      </c>
      <c r="F1127" s="5">
        <v>-5.6986207104659611E-2</v>
      </c>
      <c r="G1127" s="5">
        <v>0.59109699999999998</v>
      </c>
      <c r="H1127" s="5">
        <v>1.072294109576547</v>
      </c>
      <c r="I1127" s="4" t="s">
        <v>648</v>
      </c>
      <c r="J1127" s="4" t="s">
        <v>62</v>
      </c>
    </row>
    <row r="1128" spans="1:10" hidden="1">
      <c r="A1128" s="6" t="s">
        <v>3</v>
      </c>
      <c r="B1128" s="6">
        <v>528</v>
      </c>
      <c r="C1128" s="6" t="s">
        <v>27</v>
      </c>
      <c r="D1128" s="6" t="s">
        <v>26</v>
      </c>
      <c r="E1128" s="6" t="s">
        <v>659</v>
      </c>
      <c r="F1128" s="5">
        <v>5.6543016934287003E-2</v>
      </c>
      <c r="G1128" s="5">
        <v>1.0301169999999999</v>
      </c>
      <c r="H1128" s="5">
        <v>1.013043992047121</v>
      </c>
      <c r="I1128" s="4" t="s">
        <v>658</v>
      </c>
      <c r="J1128" s="4" t="s">
        <v>547</v>
      </c>
    </row>
    <row r="1129" spans="1:10" hidden="1">
      <c r="A1129" s="6" t="s">
        <v>3</v>
      </c>
      <c r="B1129" s="6">
        <v>439</v>
      </c>
      <c r="C1129" s="6" t="s">
        <v>27</v>
      </c>
      <c r="D1129" s="6" t="s">
        <v>26</v>
      </c>
      <c r="E1129" s="6" t="s">
        <v>1208</v>
      </c>
      <c r="F1129" s="5">
        <v>-5.6394277051834751E-2</v>
      </c>
      <c r="G1129" s="5">
        <v>1.0953349999999999</v>
      </c>
      <c r="H1129" s="5">
        <v>1.0308303004332631</v>
      </c>
      <c r="I1129" s="4" t="s">
        <v>1207</v>
      </c>
      <c r="J1129" s="4" t="s">
        <v>573</v>
      </c>
    </row>
    <row r="1130" spans="1:10" hidden="1">
      <c r="A1130" s="6" t="s">
        <v>3</v>
      </c>
      <c r="B1130" s="6">
        <v>117</v>
      </c>
      <c r="C1130" s="6" t="s">
        <v>27</v>
      </c>
      <c r="D1130" s="6" t="s">
        <v>26</v>
      </c>
      <c r="E1130" s="6" t="s">
        <v>129</v>
      </c>
      <c r="F1130" s="5">
        <v>-5.6080093459256859E-2</v>
      </c>
      <c r="G1130" s="5">
        <v>1.0095970000000001</v>
      </c>
      <c r="H1130" s="5">
        <v>1.177910317624288</v>
      </c>
      <c r="I1130" s="4" t="s">
        <v>128</v>
      </c>
      <c r="J1130" s="4" t="s">
        <v>127</v>
      </c>
    </row>
    <row r="1131" spans="1:10" hidden="1">
      <c r="A1131" s="6" t="s">
        <v>3</v>
      </c>
      <c r="B1131" s="6">
        <v>983</v>
      </c>
      <c r="C1131" s="6" t="s">
        <v>32</v>
      </c>
      <c r="D1131" s="6" t="s">
        <v>31</v>
      </c>
      <c r="E1131" s="6" t="s">
        <v>412</v>
      </c>
      <c r="F1131" s="5">
        <v>5.6057757723018943E-2</v>
      </c>
      <c r="G1131" s="5">
        <v>1.0141279999999999</v>
      </c>
      <c r="H1131" s="5">
        <v>1.0332262440726281</v>
      </c>
      <c r="I1131" s="4" t="s">
        <v>411</v>
      </c>
      <c r="J1131" s="4" t="s">
        <v>144</v>
      </c>
    </row>
    <row r="1132" spans="1:10" hidden="1">
      <c r="A1132" s="6" t="s">
        <v>3</v>
      </c>
      <c r="B1132" s="6">
        <v>250</v>
      </c>
      <c r="C1132" s="6" t="s">
        <v>27</v>
      </c>
      <c r="D1132" s="6" t="s">
        <v>26</v>
      </c>
      <c r="E1132" s="6" t="s">
        <v>1206</v>
      </c>
      <c r="F1132" s="5">
        <v>-5.4899287835526167E-2</v>
      </c>
      <c r="G1132" s="5">
        <v>1.0787279999999999</v>
      </c>
      <c r="H1132" s="5">
        <v>1.0438030360800601</v>
      </c>
      <c r="I1132" s="4" t="s">
        <v>1205</v>
      </c>
      <c r="J1132" s="4" t="s">
        <v>989</v>
      </c>
    </row>
    <row r="1133" spans="1:10" hidden="1">
      <c r="A1133" s="6" t="s">
        <v>3</v>
      </c>
      <c r="B1133" s="6">
        <v>890</v>
      </c>
      <c r="C1133" s="6" t="s">
        <v>32</v>
      </c>
      <c r="D1133" s="6" t="s">
        <v>31</v>
      </c>
      <c r="E1133" s="6" t="s">
        <v>870</v>
      </c>
      <c r="F1133" s="5">
        <v>5.3236655893202763E-2</v>
      </c>
      <c r="G1133" s="5">
        <v>1.3855789999999999</v>
      </c>
      <c r="H1133" s="5">
        <v>1.029215587866843</v>
      </c>
      <c r="I1133" s="4" t="s">
        <v>869</v>
      </c>
      <c r="J1133" s="4" t="s">
        <v>48</v>
      </c>
    </row>
    <row r="1134" spans="1:10" hidden="1">
      <c r="A1134" s="6" t="s">
        <v>3</v>
      </c>
      <c r="B1134" s="6">
        <v>778</v>
      </c>
      <c r="C1134" s="6" t="s">
        <v>32</v>
      </c>
      <c r="D1134" s="6" t="s">
        <v>31</v>
      </c>
      <c r="E1134" s="6" t="s">
        <v>304</v>
      </c>
      <c r="F1134" s="5">
        <v>5.2902178119093653E-2</v>
      </c>
      <c r="G1134" s="5">
        <v>1.2756799999999999</v>
      </c>
      <c r="H1134" s="5">
        <v>1.028378865956844</v>
      </c>
      <c r="I1134" s="4" t="s">
        <v>303</v>
      </c>
      <c r="J1134" s="4" t="s">
        <v>79</v>
      </c>
    </row>
    <row r="1135" spans="1:10" hidden="1">
      <c r="A1135" s="6" t="s">
        <v>3</v>
      </c>
      <c r="B1135" s="6">
        <v>530</v>
      </c>
      <c r="C1135" s="6" t="s">
        <v>27</v>
      </c>
      <c r="D1135" s="6" t="s">
        <v>26</v>
      </c>
      <c r="E1135" s="6" t="s">
        <v>638</v>
      </c>
      <c r="F1135" s="5">
        <v>-5.1645984674719897E-2</v>
      </c>
      <c r="G1135" s="5">
        <v>0.86032500000000001</v>
      </c>
      <c r="H1135" s="5">
        <v>1.124926631694664</v>
      </c>
      <c r="I1135" s="4" t="s">
        <v>637</v>
      </c>
      <c r="J1135" s="4" t="s">
        <v>117</v>
      </c>
    </row>
    <row r="1136" spans="1:10" hidden="1">
      <c r="A1136" s="6" t="s">
        <v>3</v>
      </c>
      <c r="B1136" s="6">
        <v>262</v>
      </c>
      <c r="C1136" s="6" t="s">
        <v>27</v>
      </c>
      <c r="D1136" s="6" t="s">
        <v>26</v>
      </c>
      <c r="E1136" s="6" t="s">
        <v>1204</v>
      </c>
      <c r="F1136" s="5">
        <v>-5.1258219609300937E-2</v>
      </c>
      <c r="G1136" s="5">
        <v>0.85983399999999999</v>
      </c>
      <c r="H1136" s="5">
        <v>1.0121125438622911</v>
      </c>
      <c r="I1136" s="4" t="s">
        <v>1203</v>
      </c>
      <c r="J1136" s="4" t="s">
        <v>757</v>
      </c>
    </row>
    <row r="1137" spans="1:10" hidden="1">
      <c r="A1137" s="6" t="s">
        <v>3</v>
      </c>
      <c r="B1137" s="6">
        <v>806</v>
      </c>
      <c r="C1137" s="6" t="s">
        <v>32</v>
      </c>
      <c r="D1137" s="6" t="s">
        <v>31</v>
      </c>
      <c r="E1137" s="6" t="s">
        <v>612</v>
      </c>
      <c r="F1137" s="5">
        <v>-5.1213436159619853E-2</v>
      </c>
      <c r="G1137" s="5">
        <v>0.54355699999999996</v>
      </c>
      <c r="H1137" s="5">
        <v>1.0698563897325679</v>
      </c>
      <c r="I1137" s="4" t="s">
        <v>611</v>
      </c>
      <c r="J1137" s="4" t="s">
        <v>144</v>
      </c>
    </row>
    <row r="1138" spans="1:10" hidden="1">
      <c r="A1138" s="6" t="s">
        <v>3</v>
      </c>
      <c r="B1138" s="6">
        <v>701</v>
      </c>
      <c r="C1138" s="6" t="s">
        <v>27</v>
      </c>
      <c r="D1138" s="6" t="s">
        <v>26</v>
      </c>
      <c r="E1138" s="6" t="s">
        <v>1064</v>
      </c>
      <c r="F1138" s="5">
        <v>5.1131111545862917E-2</v>
      </c>
      <c r="G1138" s="5">
        <v>1.3114600000000001</v>
      </c>
      <c r="H1138" s="5">
        <v>1.334860947501882</v>
      </c>
      <c r="I1138" s="4" t="s">
        <v>1063</v>
      </c>
      <c r="J1138" s="4" t="s">
        <v>582</v>
      </c>
    </row>
    <row r="1139" spans="1:10" hidden="1">
      <c r="A1139" s="6" t="s">
        <v>3</v>
      </c>
      <c r="B1139" s="6">
        <v>196</v>
      </c>
      <c r="C1139" s="6" t="s">
        <v>27</v>
      </c>
      <c r="D1139" s="6" t="s">
        <v>26</v>
      </c>
      <c r="E1139" s="6" t="s">
        <v>275</v>
      </c>
      <c r="F1139" s="5">
        <v>-5.0559268255754318E-2</v>
      </c>
      <c r="G1139" s="5">
        <v>0.75385600000000008</v>
      </c>
      <c r="H1139" s="5">
        <v>1.046868106988081</v>
      </c>
      <c r="I1139" s="4" t="s">
        <v>274</v>
      </c>
      <c r="J1139" s="4" t="s">
        <v>235</v>
      </c>
    </row>
    <row r="1140" spans="1:10" hidden="1">
      <c r="A1140" s="6" t="s">
        <v>3</v>
      </c>
      <c r="B1140" s="6">
        <v>570</v>
      </c>
      <c r="C1140" s="6" t="s">
        <v>27</v>
      </c>
      <c r="D1140" s="6" t="s">
        <v>26</v>
      </c>
      <c r="E1140" s="6" t="s">
        <v>1202</v>
      </c>
      <c r="F1140" s="5">
        <v>-5.0547435312876518E-2</v>
      </c>
      <c r="G1140" s="5">
        <v>0.81196099999999993</v>
      </c>
      <c r="H1140" s="5">
        <v>1.1481649912412399</v>
      </c>
      <c r="I1140" s="4" t="s">
        <v>1201</v>
      </c>
      <c r="J1140" s="4" t="s">
        <v>136</v>
      </c>
    </row>
    <row r="1141" spans="1:10" hidden="1">
      <c r="A1141" s="6" t="s">
        <v>3</v>
      </c>
      <c r="B1141" s="6">
        <v>389</v>
      </c>
      <c r="C1141" s="6" t="s">
        <v>27</v>
      </c>
      <c r="D1141" s="6" t="s">
        <v>26</v>
      </c>
      <c r="E1141" s="6" t="s">
        <v>1200</v>
      </c>
      <c r="F1141" s="5">
        <v>-4.9739554980999787E-2</v>
      </c>
      <c r="G1141" s="5">
        <v>0.76883000000000001</v>
      </c>
      <c r="H1141" s="5">
        <v>1.0416674960763179</v>
      </c>
      <c r="I1141" s="4" t="s">
        <v>1199</v>
      </c>
      <c r="J1141" s="4" t="s">
        <v>397</v>
      </c>
    </row>
    <row r="1142" spans="1:10" hidden="1">
      <c r="A1142" s="6" t="s">
        <v>3</v>
      </c>
      <c r="B1142" s="6">
        <v>344</v>
      </c>
      <c r="C1142" s="6" t="s">
        <v>27</v>
      </c>
      <c r="D1142" s="6" t="s">
        <v>26</v>
      </c>
      <c r="E1142" s="6" t="s">
        <v>1198</v>
      </c>
      <c r="F1142" s="5">
        <v>4.89870733677591E-2</v>
      </c>
      <c r="G1142" s="5">
        <v>1.2477100000000001</v>
      </c>
      <c r="H1142" s="5">
        <v>1.169554308503481</v>
      </c>
      <c r="I1142" s="4" t="s">
        <v>1197</v>
      </c>
      <c r="J1142" s="4" t="s">
        <v>1196</v>
      </c>
    </row>
    <row r="1143" spans="1:10" hidden="1">
      <c r="A1143" s="6" t="s">
        <v>3</v>
      </c>
      <c r="B1143" s="6">
        <v>200</v>
      </c>
      <c r="C1143" s="6" t="s">
        <v>27</v>
      </c>
      <c r="D1143" s="6" t="s">
        <v>26</v>
      </c>
      <c r="E1143" s="6" t="s">
        <v>527</v>
      </c>
      <c r="F1143" s="5">
        <v>-4.8733915491068022E-2</v>
      </c>
      <c r="G1143" s="5">
        <v>0.92716600000000005</v>
      </c>
      <c r="H1143" s="5">
        <v>1.0710255334243559</v>
      </c>
      <c r="I1143" s="4" t="s">
        <v>526</v>
      </c>
      <c r="J1143" s="4" t="s">
        <v>525</v>
      </c>
    </row>
    <row r="1144" spans="1:10" hidden="1">
      <c r="A1144" s="6" t="s">
        <v>3</v>
      </c>
      <c r="B1144" s="6">
        <v>299</v>
      </c>
      <c r="C1144" s="6" t="s">
        <v>27</v>
      </c>
      <c r="D1144" s="6" t="s">
        <v>26</v>
      </c>
      <c r="E1144" s="6" t="s">
        <v>1195</v>
      </c>
      <c r="F1144" s="5">
        <v>4.865005499816423E-2</v>
      </c>
      <c r="G1144" s="5">
        <v>1.1644099999999999</v>
      </c>
      <c r="H1144" s="5">
        <v>1.1424011319834499</v>
      </c>
      <c r="I1144" s="4" t="s">
        <v>1194</v>
      </c>
      <c r="J1144" s="4" t="s">
        <v>1193</v>
      </c>
    </row>
    <row r="1145" spans="1:10" hidden="1">
      <c r="A1145" s="6" t="s">
        <v>3</v>
      </c>
      <c r="B1145" s="6">
        <v>267</v>
      </c>
      <c r="C1145" s="6" t="s">
        <v>27</v>
      </c>
      <c r="D1145" s="6" t="s">
        <v>26</v>
      </c>
      <c r="E1145" s="6" t="s">
        <v>249</v>
      </c>
      <c r="F1145" s="5">
        <v>4.7535295327894682E-2</v>
      </c>
      <c r="G1145" s="5">
        <v>1.270991</v>
      </c>
      <c r="H1145" s="5">
        <v>1.2207568423184669</v>
      </c>
      <c r="I1145" s="4" t="s">
        <v>248</v>
      </c>
      <c r="J1145" s="4" t="s">
        <v>23</v>
      </c>
    </row>
    <row r="1146" spans="1:10" hidden="1">
      <c r="A1146" s="6" t="s">
        <v>3</v>
      </c>
      <c r="B1146" s="6">
        <v>497</v>
      </c>
      <c r="C1146" s="6" t="s">
        <v>27</v>
      </c>
      <c r="D1146" s="6" t="s">
        <v>26</v>
      </c>
      <c r="E1146" s="6" t="s">
        <v>1158</v>
      </c>
      <c r="F1146" s="5">
        <v>4.6456951384448143E-2</v>
      </c>
      <c r="G1146" s="5">
        <v>1.021722</v>
      </c>
      <c r="H1146" s="5">
        <v>1.400573184142808</v>
      </c>
      <c r="I1146" s="4" t="s">
        <v>1157</v>
      </c>
      <c r="J1146" s="4" t="s">
        <v>707</v>
      </c>
    </row>
    <row r="1147" spans="1:10" hidden="1">
      <c r="A1147" s="6" t="s">
        <v>3</v>
      </c>
      <c r="B1147" s="6">
        <v>172</v>
      </c>
      <c r="C1147" s="6" t="s">
        <v>27</v>
      </c>
      <c r="D1147" s="6" t="s">
        <v>26</v>
      </c>
      <c r="E1147" s="6" t="s">
        <v>775</v>
      </c>
      <c r="F1147" s="5">
        <v>-4.6263843122537812E-2</v>
      </c>
      <c r="G1147" s="5">
        <v>1.024232</v>
      </c>
      <c r="H1147" s="5">
        <v>1.124403128346066</v>
      </c>
      <c r="I1147" s="4" t="s">
        <v>774</v>
      </c>
      <c r="J1147" s="4" t="s">
        <v>71</v>
      </c>
    </row>
    <row r="1148" spans="1:10" hidden="1">
      <c r="A1148" s="6" t="s">
        <v>3</v>
      </c>
      <c r="B1148" s="6">
        <v>417</v>
      </c>
      <c r="C1148" s="6" t="s">
        <v>27</v>
      </c>
      <c r="D1148" s="6" t="s">
        <v>26</v>
      </c>
      <c r="E1148" s="6" t="s">
        <v>1192</v>
      </c>
      <c r="F1148" s="5">
        <v>4.4662433694226081E-2</v>
      </c>
      <c r="G1148" s="5">
        <v>1.3043100000000001</v>
      </c>
      <c r="H1148" s="5">
        <v>1.131477505658492</v>
      </c>
      <c r="I1148" s="4" t="s">
        <v>1191</v>
      </c>
      <c r="J1148" s="4" t="s">
        <v>243</v>
      </c>
    </row>
    <row r="1149" spans="1:10" hidden="1">
      <c r="A1149" s="6" t="s">
        <v>3</v>
      </c>
      <c r="B1149" s="6">
        <v>629</v>
      </c>
      <c r="C1149" s="6" t="s">
        <v>27</v>
      </c>
      <c r="D1149" s="6" t="s">
        <v>26</v>
      </c>
      <c r="E1149" s="6" t="s">
        <v>1074</v>
      </c>
      <c r="F1149" s="5">
        <v>4.373526777385605E-2</v>
      </c>
      <c r="G1149" s="5">
        <v>1.129316</v>
      </c>
      <c r="H1149" s="5">
        <v>1.0619893626582211</v>
      </c>
      <c r="I1149" s="4" t="s">
        <v>1073</v>
      </c>
      <c r="J1149" s="4" t="s">
        <v>525</v>
      </c>
    </row>
    <row r="1150" spans="1:10" hidden="1">
      <c r="A1150" s="6" t="s">
        <v>3</v>
      </c>
      <c r="B1150" s="6">
        <v>840</v>
      </c>
      <c r="C1150" s="6" t="s">
        <v>32</v>
      </c>
      <c r="D1150" s="6" t="s">
        <v>31</v>
      </c>
      <c r="E1150" s="6" t="s">
        <v>205</v>
      </c>
      <c r="F1150" s="5">
        <v>4.3730860736884328E-2</v>
      </c>
      <c r="G1150" s="5">
        <v>1.145418</v>
      </c>
      <c r="H1150" s="5">
        <v>1.0608409640232239</v>
      </c>
      <c r="I1150" s="4" t="s">
        <v>204</v>
      </c>
      <c r="J1150" s="4" t="s">
        <v>82</v>
      </c>
    </row>
    <row r="1151" spans="1:10" hidden="1">
      <c r="A1151" s="6" t="s">
        <v>3</v>
      </c>
      <c r="B1151" s="6">
        <v>547</v>
      </c>
      <c r="C1151" s="6" t="s">
        <v>27</v>
      </c>
      <c r="D1151" s="6" t="s">
        <v>26</v>
      </c>
      <c r="E1151" s="6" t="s">
        <v>779</v>
      </c>
      <c r="F1151" s="5">
        <v>-4.3511013237987672E-2</v>
      </c>
      <c r="G1151" s="5">
        <v>0.81604200000000005</v>
      </c>
      <c r="H1151" s="5">
        <v>1.11034440328926</v>
      </c>
      <c r="I1151" s="4" t="s">
        <v>778</v>
      </c>
      <c r="J1151" s="4" t="s">
        <v>765</v>
      </c>
    </row>
    <row r="1152" spans="1:10" hidden="1">
      <c r="A1152" s="6" t="s">
        <v>3</v>
      </c>
      <c r="B1152" s="6">
        <v>470</v>
      </c>
      <c r="C1152" s="6" t="s">
        <v>27</v>
      </c>
      <c r="D1152" s="6" t="s">
        <v>26</v>
      </c>
      <c r="E1152" s="6" t="s">
        <v>840</v>
      </c>
      <c r="F1152" s="5">
        <v>-4.2057289309662162E-2</v>
      </c>
      <c r="G1152" s="5">
        <v>0.943245</v>
      </c>
      <c r="H1152" s="5">
        <v>1.0802861408893101</v>
      </c>
      <c r="I1152" s="4" t="s">
        <v>839</v>
      </c>
      <c r="J1152" s="4" t="s">
        <v>570</v>
      </c>
    </row>
    <row r="1153" spans="1:10" hidden="1">
      <c r="A1153" s="6" t="s">
        <v>3</v>
      </c>
      <c r="B1153" s="6">
        <v>157</v>
      </c>
      <c r="C1153" s="6" t="s">
        <v>27</v>
      </c>
      <c r="D1153" s="6" t="s">
        <v>26</v>
      </c>
      <c r="E1153" s="6" t="s">
        <v>665</v>
      </c>
      <c r="F1153" s="5">
        <v>4.1221503299955213E-2</v>
      </c>
      <c r="G1153" s="5">
        <v>1.2897829999999999</v>
      </c>
      <c r="H1153" s="5">
        <v>1.4705688414295059</v>
      </c>
      <c r="I1153" s="4" t="s">
        <v>664</v>
      </c>
      <c r="J1153" s="4" t="s">
        <v>663</v>
      </c>
    </row>
    <row r="1154" spans="1:10" hidden="1">
      <c r="A1154" s="6" t="s">
        <v>3</v>
      </c>
      <c r="B1154" s="6">
        <v>702</v>
      </c>
      <c r="C1154" s="6" t="s">
        <v>27</v>
      </c>
      <c r="D1154" s="6" t="s">
        <v>26</v>
      </c>
      <c r="E1154" s="6" t="s">
        <v>777</v>
      </c>
      <c r="F1154" s="5">
        <v>4.0967223963465457E-2</v>
      </c>
      <c r="G1154" s="5">
        <v>1.0580909999999999</v>
      </c>
      <c r="H1154" s="5">
        <v>1.1269615558073669</v>
      </c>
      <c r="I1154" s="4" t="s">
        <v>776</v>
      </c>
      <c r="J1154" s="4" t="s">
        <v>582</v>
      </c>
    </row>
    <row r="1155" spans="1:10" hidden="1">
      <c r="A1155" s="6" t="s">
        <v>3</v>
      </c>
      <c r="B1155" s="6">
        <v>524</v>
      </c>
      <c r="C1155" s="6" t="s">
        <v>27</v>
      </c>
      <c r="D1155" s="6" t="s">
        <v>26</v>
      </c>
      <c r="E1155" s="6" t="s">
        <v>947</v>
      </c>
      <c r="F1155" s="5">
        <v>-3.7691511784730312E-2</v>
      </c>
      <c r="G1155" s="5">
        <v>0.90223299999999995</v>
      </c>
      <c r="H1155" s="5">
        <v>1.0178125469211381</v>
      </c>
      <c r="I1155" s="4" t="s">
        <v>946</v>
      </c>
      <c r="J1155" s="4" t="s">
        <v>243</v>
      </c>
    </row>
    <row r="1156" spans="1:10" hidden="1">
      <c r="A1156" s="6" t="s">
        <v>3</v>
      </c>
      <c r="B1156" s="6">
        <v>819</v>
      </c>
      <c r="C1156" s="6" t="s">
        <v>32</v>
      </c>
      <c r="D1156" s="6" t="s">
        <v>31</v>
      </c>
      <c r="E1156" s="6" t="s">
        <v>222</v>
      </c>
      <c r="F1156" s="5">
        <v>3.7669328061683841E-2</v>
      </c>
      <c r="G1156" s="5">
        <v>1.222294</v>
      </c>
      <c r="H1156" s="5">
        <v>1.0497843305519761</v>
      </c>
      <c r="I1156" s="4" t="s">
        <v>221</v>
      </c>
      <c r="J1156" s="4" t="s">
        <v>33</v>
      </c>
    </row>
    <row r="1157" spans="1:10" hidden="1">
      <c r="A1157" s="6" t="s">
        <v>3</v>
      </c>
      <c r="B1157" s="6">
        <v>0</v>
      </c>
      <c r="F1157" s="5">
        <v>3.7403332745002411E-2</v>
      </c>
      <c r="I1157" s="4" t="s">
        <v>521</v>
      </c>
      <c r="J1157" s="4" t="s">
        <v>521</v>
      </c>
    </row>
    <row r="1158" spans="1:10" hidden="1">
      <c r="A1158" s="6" t="s">
        <v>3</v>
      </c>
      <c r="B1158" s="6">
        <v>637</v>
      </c>
      <c r="C1158" s="6" t="s">
        <v>27</v>
      </c>
      <c r="D1158" s="6" t="s">
        <v>26</v>
      </c>
      <c r="E1158" s="6" t="s">
        <v>562</v>
      </c>
      <c r="F1158" s="5">
        <v>-3.7148802726332628E-2</v>
      </c>
      <c r="G1158" s="5">
        <v>0.405893</v>
      </c>
      <c r="H1158" s="5">
        <v>1.3741828556204749</v>
      </c>
      <c r="I1158" s="4" t="s">
        <v>561</v>
      </c>
      <c r="J1158" s="4" t="s">
        <v>560</v>
      </c>
    </row>
    <row r="1159" spans="1:10" hidden="1">
      <c r="A1159" s="6" t="s">
        <v>3</v>
      </c>
      <c r="B1159" s="6">
        <v>308</v>
      </c>
      <c r="C1159" s="6" t="s">
        <v>27</v>
      </c>
      <c r="D1159" s="6" t="s">
        <v>26</v>
      </c>
      <c r="E1159" s="6" t="s">
        <v>794</v>
      </c>
      <c r="F1159" s="5">
        <v>3.6580897320077931E-2</v>
      </c>
      <c r="G1159" s="5">
        <v>0.994506</v>
      </c>
      <c r="H1159" s="5">
        <v>1.069738266779461</v>
      </c>
      <c r="I1159" s="4" t="s">
        <v>793</v>
      </c>
      <c r="J1159" s="4" t="s">
        <v>39</v>
      </c>
    </row>
    <row r="1160" spans="1:10" hidden="1">
      <c r="A1160" s="6" t="s">
        <v>3</v>
      </c>
      <c r="B1160" s="6">
        <v>488</v>
      </c>
      <c r="C1160" s="6" t="s">
        <v>27</v>
      </c>
      <c r="D1160" s="6" t="s">
        <v>26</v>
      </c>
      <c r="E1160" s="6" t="s">
        <v>815</v>
      </c>
      <c r="F1160" s="5">
        <v>-3.6438087954346568E-2</v>
      </c>
      <c r="G1160" s="5">
        <v>1.188714</v>
      </c>
      <c r="H1160" s="5">
        <v>1.093907023071903</v>
      </c>
      <c r="I1160" s="4" t="s">
        <v>814</v>
      </c>
      <c r="J1160" s="4" t="s">
        <v>813</v>
      </c>
    </row>
    <row r="1161" spans="1:10" hidden="1">
      <c r="A1161" s="6" t="s">
        <v>3</v>
      </c>
      <c r="B1161" s="6">
        <v>763</v>
      </c>
      <c r="C1161" s="6" t="s">
        <v>32</v>
      </c>
      <c r="D1161" s="6" t="s">
        <v>31</v>
      </c>
      <c r="E1161" s="6" t="s">
        <v>56</v>
      </c>
      <c r="F1161" s="5">
        <v>-3.6281903961951599E-2</v>
      </c>
      <c r="G1161" s="5">
        <v>0.96471799999999996</v>
      </c>
      <c r="H1161" s="5">
        <v>1.076646583035701</v>
      </c>
      <c r="I1161" s="4" t="s">
        <v>55</v>
      </c>
      <c r="J1161" s="4" t="s">
        <v>54</v>
      </c>
    </row>
    <row r="1162" spans="1:10" hidden="1">
      <c r="A1162" s="6" t="s">
        <v>3</v>
      </c>
      <c r="B1162" s="6">
        <v>670</v>
      </c>
      <c r="C1162" s="6" t="s">
        <v>27</v>
      </c>
      <c r="D1162" s="6" t="s">
        <v>26</v>
      </c>
      <c r="E1162" s="6" t="s">
        <v>234</v>
      </c>
      <c r="F1162" s="5">
        <v>3.6088932280599562E-2</v>
      </c>
      <c r="G1162" s="5">
        <v>1.0971120000000001</v>
      </c>
      <c r="H1162" s="5">
        <v>1.179905248768224</v>
      </c>
      <c r="I1162" s="4" t="s">
        <v>233</v>
      </c>
      <c r="J1162" s="4" t="s">
        <v>187</v>
      </c>
    </row>
    <row r="1163" spans="1:10" hidden="1">
      <c r="A1163" s="6" t="s">
        <v>3</v>
      </c>
      <c r="B1163" s="6">
        <v>818</v>
      </c>
      <c r="C1163" s="6" t="s">
        <v>32</v>
      </c>
      <c r="D1163" s="6" t="s">
        <v>31</v>
      </c>
      <c r="E1163" s="6" t="s">
        <v>211</v>
      </c>
      <c r="F1163" s="5">
        <v>3.6052857824377928E-2</v>
      </c>
      <c r="G1163" s="5">
        <v>1.163403</v>
      </c>
      <c r="H1163" s="5">
        <v>1.040552995697746</v>
      </c>
      <c r="I1163" s="4" t="s">
        <v>210</v>
      </c>
      <c r="J1163" s="4" t="s">
        <v>209</v>
      </c>
    </row>
    <row r="1164" spans="1:10" hidden="1">
      <c r="A1164" s="6" t="s">
        <v>3</v>
      </c>
      <c r="B1164" s="6">
        <v>154</v>
      </c>
      <c r="C1164" s="6" t="s">
        <v>27</v>
      </c>
      <c r="D1164" s="6" t="s">
        <v>26</v>
      </c>
      <c r="E1164" s="6" t="s">
        <v>1156</v>
      </c>
      <c r="F1164" s="5">
        <v>3.4606946207004413E-2</v>
      </c>
      <c r="G1164" s="5">
        <v>1.2731209999999999</v>
      </c>
      <c r="H1164" s="5">
        <v>1.187624727001046</v>
      </c>
      <c r="I1164" s="4" t="s">
        <v>1155</v>
      </c>
      <c r="J1164" s="4" t="s">
        <v>663</v>
      </c>
    </row>
    <row r="1165" spans="1:10" hidden="1">
      <c r="A1165" s="6" t="s">
        <v>3</v>
      </c>
      <c r="B1165" s="6">
        <v>755</v>
      </c>
      <c r="C1165" s="6" t="s">
        <v>32</v>
      </c>
      <c r="D1165" s="6" t="s">
        <v>31</v>
      </c>
      <c r="E1165" s="6" t="s">
        <v>529</v>
      </c>
      <c r="F1165" s="5">
        <v>-3.4377556648188513E-2</v>
      </c>
      <c r="G1165" s="5">
        <v>1.223201</v>
      </c>
      <c r="H1165" s="5">
        <v>1.1389644551308451</v>
      </c>
      <c r="I1165" s="4" t="s">
        <v>528</v>
      </c>
      <c r="J1165" s="4" t="s">
        <v>147</v>
      </c>
    </row>
    <row r="1166" spans="1:10" hidden="1">
      <c r="A1166" s="6" t="s">
        <v>3</v>
      </c>
      <c r="B1166" s="6">
        <v>523</v>
      </c>
      <c r="C1166" s="6" t="s">
        <v>27</v>
      </c>
      <c r="D1166" s="6" t="s">
        <v>26</v>
      </c>
      <c r="E1166" s="6" t="s">
        <v>169</v>
      </c>
      <c r="F1166" s="5">
        <v>-3.2707358868452753E-2</v>
      </c>
      <c r="G1166" s="5">
        <v>0.92928999999999995</v>
      </c>
      <c r="H1166" s="5">
        <v>1.058415128427336</v>
      </c>
      <c r="I1166" s="4" t="s">
        <v>168</v>
      </c>
      <c r="J1166" s="4" t="s">
        <v>36</v>
      </c>
    </row>
    <row r="1167" spans="1:10" hidden="1">
      <c r="A1167" s="6" t="s">
        <v>3</v>
      </c>
      <c r="B1167" s="6">
        <v>913</v>
      </c>
      <c r="C1167" s="6" t="s">
        <v>32</v>
      </c>
      <c r="D1167" s="6" t="s">
        <v>31</v>
      </c>
      <c r="E1167" s="6" t="s">
        <v>352</v>
      </c>
      <c r="F1167" s="5">
        <v>3.0964636851225271E-2</v>
      </c>
      <c r="G1167" s="5">
        <v>1.0911569999999999</v>
      </c>
      <c r="H1167" s="5">
        <v>1.06254640054369</v>
      </c>
      <c r="I1167" s="4" t="s">
        <v>351</v>
      </c>
      <c r="J1167" s="4" t="s">
        <v>82</v>
      </c>
    </row>
    <row r="1168" spans="1:10" hidden="1">
      <c r="A1168" s="6" t="s">
        <v>3</v>
      </c>
      <c r="B1168" s="6">
        <v>191</v>
      </c>
      <c r="C1168" s="6" t="s">
        <v>27</v>
      </c>
      <c r="D1168" s="6" t="s">
        <v>26</v>
      </c>
      <c r="E1168" s="6" t="s">
        <v>586</v>
      </c>
      <c r="F1168" s="5">
        <v>-3.0165916211120102E-2</v>
      </c>
      <c r="G1168" s="5">
        <v>0.83716499999999994</v>
      </c>
      <c r="H1168" s="5">
        <v>1.1705186478991969</v>
      </c>
      <c r="I1168" s="4" t="s">
        <v>585</v>
      </c>
      <c r="J1168" s="4" t="s">
        <v>62</v>
      </c>
    </row>
    <row r="1169" spans="1:10" hidden="1">
      <c r="A1169" s="6" t="s">
        <v>3</v>
      </c>
      <c r="B1169" s="6">
        <v>485</v>
      </c>
      <c r="C1169" s="6" t="s">
        <v>27</v>
      </c>
      <c r="D1169" s="6" t="s">
        <v>26</v>
      </c>
      <c r="E1169" s="6" t="s">
        <v>670</v>
      </c>
      <c r="F1169" s="5">
        <v>-3.001589462040883E-2</v>
      </c>
      <c r="G1169" s="5">
        <v>1.0008429999999999</v>
      </c>
      <c r="H1169" s="5">
        <v>1.1509924650594161</v>
      </c>
      <c r="I1169" s="4" t="s">
        <v>669</v>
      </c>
      <c r="J1169" s="4" t="s">
        <v>68</v>
      </c>
    </row>
    <row r="1170" spans="1:10" hidden="1">
      <c r="A1170" s="6" t="s">
        <v>3</v>
      </c>
      <c r="B1170" s="6">
        <v>889</v>
      </c>
      <c r="C1170" s="6" t="s">
        <v>32</v>
      </c>
      <c r="D1170" s="6" t="s">
        <v>31</v>
      </c>
      <c r="E1170" s="6" t="s">
        <v>50</v>
      </c>
      <c r="F1170" s="5">
        <v>2.8536124356085039E-2</v>
      </c>
      <c r="G1170" s="5">
        <v>1.296217</v>
      </c>
      <c r="H1170" s="5">
        <v>1.148717901069602</v>
      </c>
      <c r="I1170" s="4" t="s">
        <v>49</v>
      </c>
      <c r="J1170" s="4" t="s">
        <v>48</v>
      </c>
    </row>
    <row r="1171" spans="1:10" hidden="1">
      <c r="A1171" s="6" t="s">
        <v>3</v>
      </c>
      <c r="B1171" s="6">
        <v>499</v>
      </c>
      <c r="C1171" s="6" t="s">
        <v>27</v>
      </c>
      <c r="D1171" s="6" t="s">
        <v>26</v>
      </c>
      <c r="E1171" s="6" t="s">
        <v>804</v>
      </c>
      <c r="F1171" s="5">
        <v>2.778517421701665E-2</v>
      </c>
      <c r="G1171" s="5">
        <v>1.040951</v>
      </c>
      <c r="H1171" s="5">
        <v>1.395380848806</v>
      </c>
      <c r="I1171" s="4" t="s">
        <v>803</v>
      </c>
      <c r="J1171" s="4" t="s">
        <v>707</v>
      </c>
    </row>
    <row r="1172" spans="1:10" hidden="1">
      <c r="A1172" s="6" t="s">
        <v>3</v>
      </c>
      <c r="B1172" s="6">
        <v>507</v>
      </c>
      <c r="C1172" s="6" t="s">
        <v>27</v>
      </c>
      <c r="D1172" s="6" t="s">
        <v>26</v>
      </c>
      <c r="E1172" s="6" t="s">
        <v>88</v>
      </c>
      <c r="F1172" s="5">
        <v>-2.6253096209102829E-2</v>
      </c>
      <c r="G1172" s="5">
        <v>0.940052</v>
      </c>
      <c r="H1172" s="5">
        <v>1.0802739546798441</v>
      </c>
      <c r="I1172" s="4" t="s">
        <v>87</v>
      </c>
      <c r="J1172" s="4" t="s">
        <v>86</v>
      </c>
    </row>
    <row r="1173" spans="1:10" hidden="1">
      <c r="A1173" s="6" t="s">
        <v>3</v>
      </c>
      <c r="B1173" s="6">
        <v>3</v>
      </c>
      <c r="C1173" s="6" t="s">
        <v>99</v>
      </c>
      <c r="D1173" s="6" t="s">
        <v>111</v>
      </c>
      <c r="E1173" s="6" t="s">
        <v>564</v>
      </c>
      <c r="F1173" s="5">
        <v>2.6169740416007819E-2</v>
      </c>
      <c r="G1173" s="5">
        <v>1.4393320000000001</v>
      </c>
      <c r="H1173" s="5">
        <v>1.447785230976274</v>
      </c>
      <c r="I1173" s="4" t="s">
        <v>563</v>
      </c>
      <c r="J1173" s="4" t="s">
        <v>108</v>
      </c>
    </row>
    <row r="1174" spans="1:10" hidden="1">
      <c r="A1174" s="6" t="s">
        <v>3</v>
      </c>
      <c r="B1174" s="6">
        <v>5</v>
      </c>
      <c r="C1174" s="6" t="s">
        <v>99</v>
      </c>
      <c r="D1174" s="6" t="s">
        <v>111</v>
      </c>
      <c r="E1174" s="6" t="s">
        <v>110</v>
      </c>
      <c r="F1174" s="5">
        <v>2.5705795544905281E-2</v>
      </c>
      <c r="G1174" s="5">
        <v>1.0249470000000001</v>
      </c>
      <c r="H1174" s="5">
        <v>1.4453927424344251</v>
      </c>
      <c r="I1174" s="4" t="s">
        <v>109</v>
      </c>
      <c r="J1174" s="4" t="s">
        <v>108</v>
      </c>
    </row>
    <row r="1175" spans="1:10" hidden="1">
      <c r="A1175" s="6" t="s">
        <v>3</v>
      </c>
      <c r="B1175" s="6">
        <v>680</v>
      </c>
      <c r="C1175" s="6" t="s">
        <v>27</v>
      </c>
      <c r="D1175" s="6" t="s">
        <v>26</v>
      </c>
      <c r="E1175" s="6" t="s">
        <v>577</v>
      </c>
      <c r="F1175" s="5">
        <v>2.2490544332526029E-2</v>
      </c>
      <c r="G1175" s="5">
        <v>1.0835440000000001</v>
      </c>
      <c r="H1175" s="5">
        <v>1.069766513092014</v>
      </c>
      <c r="I1175" s="4" t="s">
        <v>576</v>
      </c>
      <c r="J1175" s="4" t="s">
        <v>269</v>
      </c>
    </row>
    <row r="1176" spans="1:10" hidden="1">
      <c r="A1176" s="6" t="s">
        <v>3</v>
      </c>
      <c r="B1176" s="6">
        <v>856</v>
      </c>
      <c r="C1176" s="6" t="s">
        <v>32</v>
      </c>
      <c r="D1176" s="6" t="s">
        <v>31</v>
      </c>
      <c r="E1176" s="6" t="s">
        <v>242</v>
      </c>
      <c r="F1176" s="5">
        <v>2.0231791017809361E-2</v>
      </c>
      <c r="G1176" s="5">
        <v>1.0328280000000001</v>
      </c>
      <c r="H1176" s="5">
        <v>1.141276129827719</v>
      </c>
      <c r="I1176" s="4" t="s">
        <v>241</v>
      </c>
      <c r="J1176" s="4" t="s">
        <v>51</v>
      </c>
    </row>
    <row r="1177" spans="1:10" hidden="1">
      <c r="A1177" s="6" t="s">
        <v>2</v>
      </c>
      <c r="B1177" s="6">
        <v>0</v>
      </c>
      <c r="F1177" s="5">
        <v>-4.0788212601461682</v>
      </c>
      <c r="I1177" s="4" t="s">
        <v>521</v>
      </c>
      <c r="J1177" s="4" t="s">
        <v>521</v>
      </c>
    </row>
    <row r="1178" spans="1:10" hidden="1">
      <c r="A1178" s="6" t="s">
        <v>2</v>
      </c>
      <c r="B1178" s="6">
        <v>216</v>
      </c>
      <c r="C1178" s="6" t="s">
        <v>27</v>
      </c>
      <c r="D1178" s="6" t="s">
        <v>26</v>
      </c>
      <c r="E1178" s="6" t="s">
        <v>454</v>
      </c>
      <c r="F1178" s="5">
        <v>2.599274632167953</v>
      </c>
      <c r="G1178" s="5">
        <v>24.185345000000002</v>
      </c>
      <c r="H1178" s="5">
        <v>1.0388736285634901</v>
      </c>
      <c r="I1178" s="4" t="s">
        <v>453</v>
      </c>
      <c r="J1178" s="4" t="s">
        <v>235</v>
      </c>
    </row>
    <row r="1179" spans="1:10" hidden="1">
      <c r="A1179" s="6" t="s">
        <v>2</v>
      </c>
      <c r="B1179" s="6">
        <v>212</v>
      </c>
      <c r="C1179" s="6" t="s">
        <v>27</v>
      </c>
      <c r="D1179" s="6" t="s">
        <v>26</v>
      </c>
      <c r="E1179" s="6" t="s">
        <v>387</v>
      </c>
      <c r="F1179" s="5">
        <v>2.177771194673495</v>
      </c>
      <c r="G1179" s="5">
        <v>12.326729</v>
      </c>
      <c r="H1179" s="5">
        <v>1.09122516624261</v>
      </c>
      <c r="I1179" s="4" t="s">
        <v>386</v>
      </c>
      <c r="J1179" s="4" t="s">
        <v>235</v>
      </c>
    </row>
    <row r="1180" spans="1:10">
      <c r="A1180" s="6" t="s">
        <v>2</v>
      </c>
      <c r="B1180" s="6">
        <v>7</v>
      </c>
      <c r="C1180" s="6" t="s">
        <v>99</v>
      </c>
      <c r="D1180" s="6" t="s">
        <v>98</v>
      </c>
      <c r="E1180" s="6" t="s">
        <v>97</v>
      </c>
      <c r="F1180" s="5">
        <v>0.90577418835811618</v>
      </c>
      <c r="G1180" s="5">
        <v>4.6475280000000003</v>
      </c>
      <c r="H1180" s="5">
        <v>1.2994710009520909</v>
      </c>
      <c r="I1180" s="4" t="s">
        <v>96</v>
      </c>
      <c r="J1180" s="4" t="s">
        <v>95</v>
      </c>
    </row>
    <row r="1181" spans="1:10">
      <c r="A1181" s="6" t="s">
        <v>2</v>
      </c>
      <c r="B1181" s="6">
        <v>6</v>
      </c>
      <c r="C1181" s="6" t="s">
        <v>99</v>
      </c>
      <c r="D1181" s="6" t="s">
        <v>98</v>
      </c>
      <c r="E1181" s="6" t="s">
        <v>480</v>
      </c>
      <c r="F1181" s="5">
        <v>-0.90014625273843174</v>
      </c>
      <c r="G1181" s="5">
        <v>0.342947</v>
      </c>
      <c r="H1181" s="5">
        <v>1.414404143837505</v>
      </c>
      <c r="I1181" s="4" t="s">
        <v>479</v>
      </c>
      <c r="J1181" s="4" t="s">
        <v>95</v>
      </c>
    </row>
    <row r="1182" spans="1:10">
      <c r="A1182" s="6" t="s">
        <v>2</v>
      </c>
      <c r="B1182" s="6">
        <v>8</v>
      </c>
      <c r="C1182" s="6" t="s">
        <v>99</v>
      </c>
      <c r="D1182" s="6" t="s">
        <v>98</v>
      </c>
      <c r="E1182" s="6" t="s">
        <v>448</v>
      </c>
      <c r="F1182" s="5">
        <v>-0.79180088030096807</v>
      </c>
      <c r="G1182" s="5">
        <v>0.57011499999999993</v>
      </c>
      <c r="H1182" s="5">
        <v>1.3840659264842541</v>
      </c>
      <c r="I1182" s="4" t="s">
        <v>447</v>
      </c>
      <c r="J1182" s="4" t="s">
        <v>95</v>
      </c>
    </row>
    <row r="1183" spans="1:10" hidden="1">
      <c r="A1183" s="6" t="s">
        <v>2</v>
      </c>
      <c r="B1183" s="6">
        <v>746</v>
      </c>
      <c r="C1183" s="6" t="s">
        <v>78</v>
      </c>
      <c r="D1183" s="6" t="s">
        <v>77</v>
      </c>
      <c r="E1183" s="6" t="s">
        <v>463</v>
      </c>
      <c r="F1183" s="5">
        <v>0.64896628928379363</v>
      </c>
      <c r="G1183" s="5">
        <v>3.259484</v>
      </c>
      <c r="H1183" s="5">
        <v>1.2265747810892771</v>
      </c>
      <c r="I1183" s="4" t="s">
        <v>462</v>
      </c>
      <c r="J1183" s="4" t="s">
        <v>74</v>
      </c>
    </row>
    <row r="1184" spans="1:10">
      <c r="A1184" s="6" t="s">
        <v>2</v>
      </c>
      <c r="B1184" s="6">
        <v>12</v>
      </c>
      <c r="C1184" s="6" t="s">
        <v>99</v>
      </c>
      <c r="D1184" s="6" t="s">
        <v>98</v>
      </c>
      <c r="E1184" s="6" t="s">
        <v>226</v>
      </c>
      <c r="F1184" s="5">
        <v>0.48023900792844398</v>
      </c>
      <c r="G1184" s="5">
        <v>11.925449</v>
      </c>
      <c r="H1184" s="5">
        <v>1.207130666562011</v>
      </c>
      <c r="I1184" s="4" t="s">
        <v>225</v>
      </c>
      <c r="J1184" s="4" t="s">
        <v>95</v>
      </c>
    </row>
    <row r="1185" spans="1:10" hidden="1">
      <c r="A1185" s="6" t="s">
        <v>2</v>
      </c>
      <c r="B1185" s="6">
        <v>740</v>
      </c>
      <c r="C1185" s="6" t="s">
        <v>78</v>
      </c>
      <c r="D1185" s="6" t="s">
        <v>77</v>
      </c>
      <c r="E1185" s="6" t="s">
        <v>461</v>
      </c>
      <c r="F1185" s="5">
        <v>0.44555175194702812</v>
      </c>
      <c r="G1185" s="5">
        <v>2.2370040000000002</v>
      </c>
      <c r="H1185" s="5">
        <v>1.0797742576398499</v>
      </c>
      <c r="I1185" s="4" t="s">
        <v>460</v>
      </c>
      <c r="J1185" s="4" t="s">
        <v>74</v>
      </c>
    </row>
    <row r="1186" spans="1:10" hidden="1">
      <c r="A1186" s="6" t="s">
        <v>2</v>
      </c>
      <c r="B1186" s="6">
        <v>675</v>
      </c>
      <c r="C1186" s="6" t="s">
        <v>27</v>
      </c>
      <c r="D1186" s="6" t="s">
        <v>26</v>
      </c>
      <c r="E1186" s="6" t="s">
        <v>1190</v>
      </c>
      <c r="F1186" s="5">
        <v>-0.43190195607458293</v>
      </c>
      <c r="G1186" s="5">
        <v>0.69657500000000006</v>
      </c>
      <c r="H1186" s="5">
        <v>1.0014816322584139</v>
      </c>
      <c r="I1186" s="4" t="s">
        <v>1189</v>
      </c>
      <c r="J1186" s="4" t="s">
        <v>68</v>
      </c>
    </row>
    <row r="1187" spans="1:10" hidden="1">
      <c r="A1187" s="6" t="s">
        <v>2</v>
      </c>
      <c r="B1187" s="6">
        <v>736</v>
      </c>
      <c r="C1187" s="6" t="s">
        <v>78</v>
      </c>
      <c r="D1187" s="6" t="s">
        <v>77</v>
      </c>
      <c r="E1187" s="6" t="s">
        <v>452</v>
      </c>
      <c r="F1187" s="5">
        <v>0.39033442882569719</v>
      </c>
      <c r="G1187" s="5">
        <v>3.1218089999999998</v>
      </c>
      <c r="H1187" s="5">
        <v>1.173350406444337</v>
      </c>
      <c r="I1187" s="4" t="s">
        <v>451</v>
      </c>
      <c r="J1187" s="4" t="s">
        <v>74</v>
      </c>
    </row>
    <row r="1188" spans="1:10" hidden="1">
      <c r="A1188" s="6" t="s">
        <v>2</v>
      </c>
      <c r="B1188" s="6">
        <v>738</v>
      </c>
      <c r="C1188" s="6" t="s">
        <v>78</v>
      </c>
      <c r="D1188" s="6" t="s">
        <v>77</v>
      </c>
      <c r="E1188" s="6" t="s">
        <v>427</v>
      </c>
      <c r="F1188" s="5">
        <v>0.37372665761815721</v>
      </c>
      <c r="G1188" s="5">
        <v>3.0354999999999999</v>
      </c>
      <c r="H1188" s="5">
        <v>1.081105353664076</v>
      </c>
      <c r="I1188" s="4" t="s">
        <v>426</v>
      </c>
      <c r="J1188" s="4" t="s">
        <v>74</v>
      </c>
    </row>
    <row r="1189" spans="1:10" hidden="1">
      <c r="A1189" s="6" t="s">
        <v>2</v>
      </c>
      <c r="B1189" s="6">
        <v>332</v>
      </c>
      <c r="C1189" s="6" t="s">
        <v>27</v>
      </c>
      <c r="D1189" s="6" t="s">
        <v>26</v>
      </c>
      <c r="E1189" s="6" t="s">
        <v>1188</v>
      </c>
      <c r="F1189" s="5">
        <v>0.33360316500680193</v>
      </c>
      <c r="G1189" s="5">
        <v>1.2667900000000001</v>
      </c>
      <c r="H1189" s="5">
        <v>1.0026370454629581</v>
      </c>
      <c r="I1189" s="4" t="s">
        <v>1187</v>
      </c>
      <c r="J1189" s="4" t="s">
        <v>362</v>
      </c>
    </row>
    <row r="1190" spans="1:10" hidden="1">
      <c r="A1190" s="6" t="s">
        <v>2</v>
      </c>
      <c r="B1190" s="6">
        <v>213</v>
      </c>
      <c r="C1190" s="6" t="s">
        <v>27</v>
      </c>
      <c r="D1190" s="6" t="s">
        <v>26</v>
      </c>
      <c r="E1190" s="6" t="s">
        <v>429</v>
      </c>
      <c r="F1190" s="5">
        <v>0.29492471729491138</v>
      </c>
      <c r="G1190" s="5">
        <v>2.8746740000000002</v>
      </c>
      <c r="H1190" s="5">
        <v>1.0173179535965431</v>
      </c>
      <c r="I1190" s="4" t="s">
        <v>428</v>
      </c>
      <c r="J1190" s="4" t="s">
        <v>235</v>
      </c>
    </row>
    <row r="1191" spans="1:10" hidden="1">
      <c r="A1191" s="6" t="s">
        <v>2</v>
      </c>
      <c r="B1191" s="6">
        <v>737</v>
      </c>
      <c r="C1191" s="6" t="s">
        <v>78</v>
      </c>
      <c r="D1191" s="6" t="s">
        <v>77</v>
      </c>
      <c r="E1191" s="6" t="s">
        <v>685</v>
      </c>
      <c r="F1191" s="5">
        <v>0.26942375396563351</v>
      </c>
      <c r="G1191" s="5">
        <v>2.3967529999999999</v>
      </c>
      <c r="H1191" s="5">
        <v>1.428733710551898</v>
      </c>
      <c r="I1191" s="4" t="s">
        <v>426</v>
      </c>
      <c r="J1191" s="4" t="s">
        <v>74</v>
      </c>
    </row>
    <row r="1192" spans="1:10" hidden="1">
      <c r="A1192" s="6" t="s">
        <v>2</v>
      </c>
      <c r="B1192" s="6">
        <v>741</v>
      </c>
      <c r="C1192" s="6" t="s">
        <v>78</v>
      </c>
      <c r="D1192" s="6" t="s">
        <v>77</v>
      </c>
      <c r="E1192" s="6" t="s">
        <v>439</v>
      </c>
      <c r="F1192" s="5">
        <v>0.26544488028494001</v>
      </c>
      <c r="G1192" s="5">
        <v>1.6820949999999999</v>
      </c>
      <c r="H1192" s="5">
        <v>1.081660938153107</v>
      </c>
      <c r="I1192" s="4" t="s">
        <v>438</v>
      </c>
      <c r="J1192" s="4" t="s">
        <v>74</v>
      </c>
    </row>
    <row r="1193" spans="1:10" hidden="1">
      <c r="A1193" s="6" t="s">
        <v>2</v>
      </c>
      <c r="B1193" s="6">
        <v>769</v>
      </c>
      <c r="C1193" s="6" t="s">
        <v>32</v>
      </c>
      <c r="D1193" s="6" t="s">
        <v>31</v>
      </c>
      <c r="E1193" s="6" t="s">
        <v>443</v>
      </c>
      <c r="F1193" s="5">
        <v>0.26120557970524538</v>
      </c>
      <c r="G1193" s="5">
        <v>2.5236719999999999</v>
      </c>
      <c r="H1193" s="5">
        <v>1.0594341646189649</v>
      </c>
      <c r="I1193" s="4" t="s">
        <v>442</v>
      </c>
      <c r="J1193" s="4" t="s">
        <v>402</v>
      </c>
    </row>
    <row r="1194" spans="1:10" hidden="1">
      <c r="A1194" s="6" t="s">
        <v>2</v>
      </c>
      <c r="B1194" s="6">
        <v>879</v>
      </c>
      <c r="C1194" s="6" t="s">
        <v>32</v>
      </c>
      <c r="D1194" s="6" t="s">
        <v>31</v>
      </c>
      <c r="E1194" s="6" t="s">
        <v>318</v>
      </c>
      <c r="F1194" s="5">
        <v>0.24304775396964681</v>
      </c>
      <c r="G1194" s="5">
        <v>2.1461540000000001</v>
      </c>
      <c r="H1194" s="5">
        <v>1.0909213053225519</v>
      </c>
      <c r="I1194" s="4" t="s">
        <v>317</v>
      </c>
      <c r="J1194" s="4" t="s">
        <v>316</v>
      </c>
    </row>
    <row r="1195" spans="1:10" hidden="1">
      <c r="A1195" s="6" t="s">
        <v>2</v>
      </c>
      <c r="B1195" s="6">
        <v>208</v>
      </c>
      <c r="C1195" s="6" t="s">
        <v>27</v>
      </c>
      <c r="D1195" s="6" t="s">
        <v>26</v>
      </c>
      <c r="E1195" s="6" t="s">
        <v>237</v>
      </c>
      <c r="F1195" s="5">
        <v>0.23638447457530859</v>
      </c>
      <c r="G1195" s="5">
        <v>2.5928209999999998</v>
      </c>
      <c r="H1195" s="5">
        <v>1.027150471947728</v>
      </c>
      <c r="I1195" s="4" t="s">
        <v>236</v>
      </c>
      <c r="J1195" s="4" t="s">
        <v>235</v>
      </c>
    </row>
    <row r="1196" spans="1:10" hidden="1">
      <c r="A1196" s="6" t="s">
        <v>2</v>
      </c>
      <c r="B1196" s="6">
        <v>782</v>
      </c>
      <c r="C1196" s="6" t="s">
        <v>32</v>
      </c>
      <c r="D1196" s="6" t="s">
        <v>31</v>
      </c>
      <c r="E1196" s="6" t="s">
        <v>512</v>
      </c>
      <c r="F1196" s="5">
        <v>0.22487238564432829</v>
      </c>
      <c r="G1196" s="5">
        <v>1.8003769999999999</v>
      </c>
      <c r="H1196" s="5">
        <v>1.1004919528995689</v>
      </c>
      <c r="I1196" s="4" t="s">
        <v>511</v>
      </c>
      <c r="J1196" s="4" t="s">
        <v>402</v>
      </c>
    </row>
    <row r="1197" spans="1:10" hidden="1">
      <c r="A1197" s="6" t="s">
        <v>2</v>
      </c>
      <c r="B1197" s="6">
        <v>541</v>
      </c>
      <c r="C1197" s="6" t="s">
        <v>27</v>
      </c>
      <c r="D1197" s="6" t="s">
        <v>26</v>
      </c>
      <c r="E1197" s="6" t="s">
        <v>88</v>
      </c>
      <c r="F1197" s="5">
        <v>-0.20723365375264571</v>
      </c>
      <c r="G1197" s="5">
        <v>0.80208100000000004</v>
      </c>
      <c r="H1197" s="5">
        <v>1.017785716992976</v>
      </c>
      <c r="I1197" s="4" t="s">
        <v>87</v>
      </c>
      <c r="J1197" s="4" t="s">
        <v>86</v>
      </c>
    </row>
    <row r="1198" spans="1:10" hidden="1">
      <c r="A1198" s="6" t="s">
        <v>2</v>
      </c>
      <c r="B1198" s="6">
        <v>801</v>
      </c>
      <c r="C1198" s="6" t="s">
        <v>32</v>
      </c>
      <c r="D1198" s="6" t="s">
        <v>31</v>
      </c>
      <c r="E1198" s="6" t="s">
        <v>435</v>
      </c>
      <c r="F1198" s="5">
        <v>0.19360255221099179</v>
      </c>
      <c r="G1198" s="5">
        <v>1.7657</v>
      </c>
      <c r="H1198" s="5">
        <v>1.052978602544955</v>
      </c>
      <c r="I1198" s="4" t="s">
        <v>434</v>
      </c>
      <c r="J1198" s="4" t="s">
        <v>316</v>
      </c>
    </row>
    <row r="1199" spans="1:10" hidden="1">
      <c r="A1199" s="6" t="s">
        <v>2</v>
      </c>
      <c r="B1199" s="6">
        <v>735</v>
      </c>
      <c r="C1199" s="6" t="s">
        <v>78</v>
      </c>
      <c r="D1199" s="6" t="s">
        <v>77</v>
      </c>
      <c r="E1199" s="6" t="s">
        <v>679</v>
      </c>
      <c r="F1199" s="5">
        <v>0.1743690030708043</v>
      </c>
      <c r="G1199" s="5">
        <v>2.2483840000000002</v>
      </c>
      <c r="H1199" s="5">
        <v>1.535445131414015</v>
      </c>
      <c r="I1199" s="4" t="s">
        <v>678</v>
      </c>
      <c r="J1199" s="4" t="s">
        <v>74</v>
      </c>
    </row>
    <row r="1200" spans="1:10" hidden="1">
      <c r="A1200" s="6" t="s">
        <v>2</v>
      </c>
      <c r="B1200" s="6">
        <v>829</v>
      </c>
      <c r="C1200" s="6" t="s">
        <v>32</v>
      </c>
      <c r="D1200" s="6" t="s">
        <v>31</v>
      </c>
      <c r="E1200" s="6" t="s">
        <v>493</v>
      </c>
      <c r="F1200" s="5">
        <v>0.1231717830715402</v>
      </c>
      <c r="G1200" s="5">
        <v>1.510494</v>
      </c>
      <c r="H1200" s="5">
        <v>1.072058436974028</v>
      </c>
      <c r="I1200" s="4" t="s">
        <v>492</v>
      </c>
      <c r="J1200" s="4" t="s">
        <v>402</v>
      </c>
    </row>
    <row r="1201" spans="1:10" hidden="1">
      <c r="A1201" s="6" t="s">
        <v>2</v>
      </c>
      <c r="B1201" s="6">
        <v>996</v>
      </c>
      <c r="C1201" s="6" t="s">
        <v>32</v>
      </c>
      <c r="D1201" s="6" t="s">
        <v>31</v>
      </c>
      <c r="E1201" s="6" t="s">
        <v>514</v>
      </c>
      <c r="F1201" s="5">
        <v>0.11515816959621419</v>
      </c>
      <c r="G1201" s="5">
        <v>1.162588</v>
      </c>
      <c r="H1201" s="5">
        <v>1.3882534727170901</v>
      </c>
      <c r="I1201" s="4" t="s">
        <v>513</v>
      </c>
      <c r="J1201" s="4" t="s">
        <v>402</v>
      </c>
    </row>
    <row r="1202" spans="1:10" hidden="1">
      <c r="A1202" s="6" t="s">
        <v>1</v>
      </c>
      <c r="B1202" s="6">
        <v>175</v>
      </c>
      <c r="C1202" s="6" t="s">
        <v>27</v>
      </c>
      <c r="D1202" s="6" t="s">
        <v>26</v>
      </c>
      <c r="E1202" s="6" t="s">
        <v>454</v>
      </c>
      <c r="F1202" s="5">
        <v>1.4095731899452679</v>
      </c>
      <c r="G1202" s="5">
        <v>2.3884249999999998</v>
      </c>
      <c r="H1202" s="5">
        <v>1.049874276032422</v>
      </c>
      <c r="I1202" s="4" t="s">
        <v>453</v>
      </c>
      <c r="J1202" s="4" t="s">
        <v>235</v>
      </c>
    </row>
    <row r="1203" spans="1:10" hidden="1">
      <c r="A1203" s="6" t="s">
        <v>1</v>
      </c>
      <c r="B1203" s="6">
        <v>868</v>
      </c>
      <c r="C1203" s="6" t="s">
        <v>32</v>
      </c>
      <c r="D1203" s="6" t="s">
        <v>31</v>
      </c>
      <c r="E1203" s="6" t="s">
        <v>318</v>
      </c>
      <c r="F1203" s="5">
        <v>-1.067903358810719</v>
      </c>
      <c r="G1203" s="5">
        <v>0.21087500000000001</v>
      </c>
      <c r="H1203" s="5">
        <v>1.151414907495554</v>
      </c>
      <c r="I1203" s="4" t="s">
        <v>317</v>
      </c>
      <c r="J1203" s="4" t="s">
        <v>316</v>
      </c>
    </row>
    <row r="1204" spans="1:10" hidden="1">
      <c r="A1204" s="6" t="s">
        <v>1</v>
      </c>
      <c r="B1204" s="6">
        <v>170</v>
      </c>
      <c r="C1204" s="6" t="s">
        <v>27</v>
      </c>
      <c r="D1204" s="6" t="s">
        <v>26</v>
      </c>
      <c r="E1204" s="6" t="s">
        <v>387</v>
      </c>
      <c r="F1204" s="5">
        <v>1.054097791188489</v>
      </c>
      <c r="G1204" s="5">
        <v>1.629848</v>
      </c>
      <c r="H1204" s="5">
        <v>1.1182517724693259</v>
      </c>
      <c r="I1204" s="4" t="s">
        <v>386</v>
      </c>
      <c r="J1204" s="4" t="s">
        <v>235</v>
      </c>
    </row>
    <row r="1205" spans="1:10">
      <c r="A1205" s="6" t="s">
        <v>1</v>
      </c>
      <c r="B1205" s="6">
        <v>7</v>
      </c>
      <c r="C1205" s="6" t="s">
        <v>99</v>
      </c>
      <c r="D1205" s="6" t="s">
        <v>98</v>
      </c>
      <c r="E1205" s="6" t="s">
        <v>480</v>
      </c>
      <c r="F1205" s="5">
        <v>-0.84570331593188663</v>
      </c>
      <c r="G1205" s="5">
        <v>0.57653900000000002</v>
      </c>
      <c r="H1205" s="5">
        <v>1.257167083739551</v>
      </c>
      <c r="I1205" s="4" t="s">
        <v>479</v>
      </c>
      <c r="J1205" s="4" t="s">
        <v>95</v>
      </c>
    </row>
    <row r="1206" spans="1:10" hidden="1">
      <c r="A1206" s="6" t="s">
        <v>1</v>
      </c>
      <c r="B1206" s="6">
        <v>968</v>
      </c>
      <c r="C1206" s="6" t="s">
        <v>32</v>
      </c>
      <c r="D1206" s="6" t="s">
        <v>31</v>
      </c>
      <c r="E1206" s="6" t="s">
        <v>410</v>
      </c>
      <c r="F1206" s="5">
        <v>-0.69742047610664593</v>
      </c>
      <c r="G1206" s="5">
        <v>0.29055300000000001</v>
      </c>
      <c r="H1206" s="5">
        <v>1.0583052929410239</v>
      </c>
      <c r="I1206" s="4" t="s">
        <v>409</v>
      </c>
      <c r="J1206" s="4" t="s">
        <v>199</v>
      </c>
    </row>
    <row r="1207" spans="1:10" hidden="1">
      <c r="A1207" s="6" t="s">
        <v>1</v>
      </c>
      <c r="B1207" s="6">
        <v>881</v>
      </c>
      <c r="C1207" s="6" t="s">
        <v>32</v>
      </c>
      <c r="D1207" s="6" t="s">
        <v>31</v>
      </c>
      <c r="E1207" s="6" t="s">
        <v>627</v>
      </c>
      <c r="F1207" s="5">
        <v>-0.66272100590405014</v>
      </c>
      <c r="G1207" s="5">
        <v>0.227273</v>
      </c>
      <c r="H1207" s="5">
        <v>1.1069631420287109</v>
      </c>
      <c r="I1207" s="4" t="s">
        <v>626</v>
      </c>
      <c r="J1207" s="4" t="s">
        <v>402</v>
      </c>
    </row>
    <row r="1208" spans="1:10" hidden="1">
      <c r="A1208" s="6" t="s">
        <v>1</v>
      </c>
      <c r="B1208" s="6">
        <v>743</v>
      </c>
      <c r="C1208" s="6" t="s">
        <v>32</v>
      </c>
      <c r="D1208" s="6" t="s">
        <v>31</v>
      </c>
      <c r="E1208" s="6" t="s">
        <v>443</v>
      </c>
      <c r="F1208" s="5">
        <v>-0.61593829278717027</v>
      </c>
      <c r="G1208" s="5">
        <v>0.32456200000000002</v>
      </c>
      <c r="H1208" s="5">
        <v>1.0880599702268079</v>
      </c>
      <c r="I1208" s="4" t="s">
        <v>442</v>
      </c>
      <c r="J1208" s="4" t="s">
        <v>402</v>
      </c>
    </row>
    <row r="1209" spans="1:10" hidden="1">
      <c r="A1209" s="6" t="s">
        <v>1</v>
      </c>
      <c r="B1209" s="6">
        <v>719</v>
      </c>
      <c r="C1209" s="6" t="s">
        <v>78</v>
      </c>
      <c r="D1209" s="6" t="s">
        <v>77</v>
      </c>
      <c r="E1209" s="6" t="s">
        <v>463</v>
      </c>
      <c r="F1209" s="5">
        <v>-0.6154252048336234</v>
      </c>
      <c r="G1209" s="5">
        <v>0.420819</v>
      </c>
      <c r="H1209" s="5">
        <v>1.3174502086781721</v>
      </c>
      <c r="I1209" s="4" t="s">
        <v>462</v>
      </c>
      <c r="J1209" s="4" t="s">
        <v>74</v>
      </c>
    </row>
    <row r="1210" spans="1:10" hidden="1">
      <c r="A1210" s="6" t="s">
        <v>1</v>
      </c>
      <c r="B1210" s="6">
        <v>714</v>
      </c>
      <c r="C1210" s="6" t="s">
        <v>78</v>
      </c>
      <c r="D1210" s="6" t="s">
        <v>77</v>
      </c>
      <c r="E1210" s="6" t="s">
        <v>439</v>
      </c>
      <c r="F1210" s="5">
        <v>-0.61537146859678293</v>
      </c>
      <c r="G1210" s="5">
        <v>0.36859500000000001</v>
      </c>
      <c r="H1210" s="5">
        <v>1.7072760488985641</v>
      </c>
      <c r="I1210" s="4" t="s">
        <v>438</v>
      </c>
      <c r="J1210" s="4" t="s">
        <v>74</v>
      </c>
    </row>
    <row r="1211" spans="1:10" hidden="1">
      <c r="A1211" s="6" t="s">
        <v>1</v>
      </c>
      <c r="B1211" s="6">
        <v>1006</v>
      </c>
      <c r="C1211" s="6" t="s">
        <v>32</v>
      </c>
      <c r="D1211" s="6" t="s">
        <v>31</v>
      </c>
      <c r="E1211" s="6" t="s">
        <v>505</v>
      </c>
      <c r="F1211" s="5">
        <v>0.58426455553124623</v>
      </c>
      <c r="G1211" s="5">
        <v>1.2074100000000001</v>
      </c>
      <c r="H1211" s="5">
        <v>1.591041017781446</v>
      </c>
      <c r="I1211" s="4" t="s">
        <v>504</v>
      </c>
      <c r="J1211" s="4" t="s">
        <v>402</v>
      </c>
    </row>
    <row r="1212" spans="1:10" hidden="1">
      <c r="A1212" s="6" t="s">
        <v>1</v>
      </c>
      <c r="B1212" s="6">
        <v>713</v>
      </c>
      <c r="C1212" s="6" t="s">
        <v>78</v>
      </c>
      <c r="D1212" s="6" t="s">
        <v>77</v>
      </c>
      <c r="E1212" s="6" t="s">
        <v>461</v>
      </c>
      <c r="F1212" s="5">
        <v>-0.58236947523674287</v>
      </c>
      <c r="G1212" s="5">
        <v>0.35075699999999999</v>
      </c>
      <c r="H1212" s="5">
        <v>1.2099921352981671</v>
      </c>
      <c r="I1212" s="4" t="s">
        <v>460</v>
      </c>
      <c r="J1212" s="4" t="s">
        <v>74</v>
      </c>
    </row>
    <row r="1213" spans="1:10" hidden="1">
      <c r="A1213" s="6" t="s">
        <v>1</v>
      </c>
      <c r="B1213" s="6">
        <v>711</v>
      </c>
      <c r="C1213" s="6" t="s">
        <v>78</v>
      </c>
      <c r="D1213" s="6" t="s">
        <v>77</v>
      </c>
      <c r="E1213" s="6" t="s">
        <v>427</v>
      </c>
      <c r="F1213" s="5">
        <v>-0.57871117521633142</v>
      </c>
      <c r="G1213" s="5">
        <v>0.33344000000000001</v>
      </c>
      <c r="H1213" s="5">
        <v>1.089704659387988</v>
      </c>
      <c r="I1213" s="4" t="s">
        <v>426</v>
      </c>
      <c r="J1213" s="4" t="s">
        <v>74</v>
      </c>
    </row>
    <row r="1214" spans="1:10" hidden="1">
      <c r="A1214" s="6" t="s">
        <v>1</v>
      </c>
      <c r="B1214" s="6">
        <v>709</v>
      </c>
      <c r="C1214" s="6" t="s">
        <v>78</v>
      </c>
      <c r="D1214" s="6" t="s">
        <v>77</v>
      </c>
      <c r="E1214" s="6" t="s">
        <v>452</v>
      </c>
      <c r="F1214" s="5">
        <v>-0.57549927047204819</v>
      </c>
      <c r="G1214" s="5">
        <v>0.37052600000000002</v>
      </c>
      <c r="H1214" s="5">
        <v>1.196144415050753</v>
      </c>
      <c r="I1214" s="4" t="s">
        <v>451</v>
      </c>
      <c r="J1214" s="4" t="s">
        <v>74</v>
      </c>
    </row>
    <row r="1215" spans="1:10" hidden="1">
      <c r="A1215" s="6" t="s">
        <v>1</v>
      </c>
      <c r="B1215" s="6">
        <v>715</v>
      </c>
      <c r="C1215" s="6" t="s">
        <v>78</v>
      </c>
      <c r="D1215" s="6" t="s">
        <v>77</v>
      </c>
      <c r="E1215" s="6" t="s">
        <v>441</v>
      </c>
      <c r="F1215" s="5">
        <v>-0.54391444069579242</v>
      </c>
      <c r="G1215" s="5">
        <v>0.31242799999999998</v>
      </c>
      <c r="H1215" s="5">
        <v>1.0935933843541989</v>
      </c>
      <c r="I1215" s="4" t="s">
        <v>440</v>
      </c>
      <c r="J1215" s="4" t="s">
        <v>74</v>
      </c>
    </row>
    <row r="1216" spans="1:10" hidden="1">
      <c r="A1216" s="6" t="s">
        <v>1</v>
      </c>
      <c r="B1216" s="6">
        <v>710</v>
      </c>
      <c r="C1216" s="6" t="s">
        <v>78</v>
      </c>
      <c r="D1216" s="6" t="s">
        <v>77</v>
      </c>
      <c r="E1216" s="6" t="s">
        <v>685</v>
      </c>
      <c r="F1216" s="5">
        <v>-0.51219000790488589</v>
      </c>
      <c r="G1216" s="5">
        <v>0.40907199999999999</v>
      </c>
      <c r="H1216" s="5">
        <v>1.6624112704095331</v>
      </c>
      <c r="I1216" s="4" t="s">
        <v>426</v>
      </c>
      <c r="J1216" s="4" t="s">
        <v>74</v>
      </c>
    </row>
    <row r="1217" spans="1:10" hidden="1">
      <c r="A1217" s="6" t="s">
        <v>1</v>
      </c>
      <c r="B1217" s="6">
        <v>708</v>
      </c>
      <c r="C1217" s="6" t="s">
        <v>78</v>
      </c>
      <c r="D1217" s="6" t="s">
        <v>77</v>
      </c>
      <c r="E1217" s="6" t="s">
        <v>679</v>
      </c>
      <c r="F1217" s="5">
        <v>-0.43706948234700849</v>
      </c>
      <c r="G1217" s="5">
        <v>0.41489500000000001</v>
      </c>
      <c r="H1217" s="5">
        <v>1.6913711054447209</v>
      </c>
      <c r="I1217" s="4" t="s">
        <v>678</v>
      </c>
      <c r="J1217" s="4" t="s">
        <v>74</v>
      </c>
    </row>
    <row r="1218" spans="1:10" hidden="1">
      <c r="A1218" s="6" t="s">
        <v>1</v>
      </c>
      <c r="B1218" s="6">
        <v>784</v>
      </c>
      <c r="C1218" s="6" t="s">
        <v>32</v>
      </c>
      <c r="D1218" s="6" t="s">
        <v>31</v>
      </c>
      <c r="E1218" s="6" t="s">
        <v>501</v>
      </c>
      <c r="F1218" s="5">
        <v>0.43196237357205658</v>
      </c>
      <c r="G1218" s="5">
        <v>1.126023</v>
      </c>
      <c r="H1218" s="5">
        <v>1.0273793758471761</v>
      </c>
      <c r="I1218" s="4" t="s">
        <v>500</v>
      </c>
      <c r="J1218" s="4" t="s">
        <v>402</v>
      </c>
    </row>
    <row r="1219" spans="1:10">
      <c r="A1219" s="6" t="s">
        <v>1</v>
      </c>
      <c r="B1219" s="6">
        <v>13</v>
      </c>
      <c r="C1219" s="6" t="s">
        <v>99</v>
      </c>
      <c r="D1219" s="6" t="s">
        <v>98</v>
      </c>
      <c r="E1219" s="6" t="s">
        <v>226</v>
      </c>
      <c r="F1219" s="5">
        <v>0.41096809985129462</v>
      </c>
      <c r="G1219" s="5">
        <v>2.1722100000000002</v>
      </c>
      <c r="H1219" s="5">
        <v>1.29965821499201</v>
      </c>
      <c r="I1219" s="4" t="s">
        <v>225</v>
      </c>
      <c r="J1219" s="4" t="s">
        <v>95</v>
      </c>
    </row>
    <row r="1220" spans="1:10" hidden="1">
      <c r="A1220" s="6" t="s">
        <v>1</v>
      </c>
      <c r="B1220" s="6">
        <v>1</v>
      </c>
      <c r="C1220" s="6" t="s">
        <v>99</v>
      </c>
      <c r="D1220" s="6" t="s">
        <v>111</v>
      </c>
      <c r="E1220" s="6" t="s">
        <v>467</v>
      </c>
      <c r="F1220" s="5">
        <v>-0.39599128405675788</v>
      </c>
      <c r="G1220" s="5">
        <v>0.42673</v>
      </c>
      <c r="H1220" s="5">
        <v>1.1598286381535761</v>
      </c>
      <c r="I1220" s="4" t="s">
        <v>466</v>
      </c>
      <c r="J1220" s="4" t="s">
        <v>108</v>
      </c>
    </row>
    <row r="1221" spans="1:10">
      <c r="A1221" s="6" t="s">
        <v>1</v>
      </c>
      <c r="B1221" s="6">
        <v>8</v>
      </c>
      <c r="C1221" s="6" t="s">
        <v>99</v>
      </c>
      <c r="D1221" s="6" t="s">
        <v>98</v>
      </c>
      <c r="E1221" s="6" t="s">
        <v>97</v>
      </c>
      <c r="F1221" s="5">
        <v>0.37425146607794829</v>
      </c>
      <c r="G1221" s="5">
        <v>1.9124479999999999</v>
      </c>
      <c r="H1221" s="5">
        <v>1.592782408494936</v>
      </c>
      <c r="I1221" s="4" t="s">
        <v>96</v>
      </c>
      <c r="J1221" s="4" t="s">
        <v>95</v>
      </c>
    </row>
    <row r="1222" spans="1:10" hidden="1">
      <c r="A1222" s="6" t="s">
        <v>1</v>
      </c>
      <c r="B1222" s="6">
        <v>716</v>
      </c>
      <c r="C1222" s="6" t="s">
        <v>78</v>
      </c>
      <c r="D1222" s="6" t="s">
        <v>77</v>
      </c>
      <c r="E1222" s="6" t="s">
        <v>186</v>
      </c>
      <c r="F1222" s="5">
        <v>-0.33469633790388631</v>
      </c>
      <c r="G1222" s="5">
        <v>0.35884899999999997</v>
      </c>
      <c r="H1222" s="5">
        <v>1.1698318746998431</v>
      </c>
      <c r="I1222" s="4" t="s">
        <v>185</v>
      </c>
      <c r="J1222" s="4" t="s">
        <v>74</v>
      </c>
    </row>
    <row r="1223" spans="1:10" hidden="1">
      <c r="A1223" s="6" t="s">
        <v>1</v>
      </c>
      <c r="B1223" s="6">
        <v>706</v>
      </c>
      <c r="C1223" s="6" t="s">
        <v>78</v>
      </c>
      <c r="D1223" s="6" t="s">
        <v>77</v>
      </c>
      <c r="E1223" s="6" t="s">
        <v>76</v>
      </c>
      <c r="F1223" s="5">
        <v>-0.27516940189323608</v>
      </c>
      <c r="G1223" s="5">
        <v>0.42679899999999998</v>
      </c>
      <c r="H1223" s="5">
        <v>1.6139973187644281</v>
      </c>
      <c r="I1223" s="4" t="s">
        <v>75</v>
      </c>
      <c r="J1223" s="4" t="s">
        <v>74</v>
      </c>
    </row>
    <row r="1224" spans="1:10" hidden="1">
      <c r="A1224" s="6" t="s">
        <v>1</v>
      </c>
      <c r="B1224" s="6">
        <v>971</v>
      </c>
      <c r="C1224" s="6" t="s">
        <v>32</v>
      </c>
      <c r="D1224" s="6" t="s">
        <v>31</v>
      </c>
      <c r="E1224" s="6" t="s">
        <v>516</v>
      </c>
      <c r="F1224" s="5">
        <v>-0.2750464285541433</v>
      </c>
      <c r="G1224" s="5">
        <v>0.91390099999999996</v>
      </c>
      <c r="H1224" s="5">
        <v>1.0315054342026431</v>
      </c>
      <c r="I1224" s="4" t="s">
        <v>515</v>
      </c>
      <c r="J1224" s="4" t="s">
        <v>444</v>
      </c>
    </row>
    <row r="1225" spans="1:10" hidden="1">
      <c r="A1225" s="6" t="s">
        <v>1</v>
      </c>
      <c r="B1225" s="6">
        <v>799</v>
      </c>
      <c r="C1225" s="6" t="s">
        <v>32</v>
      </c>
      <c r="D1225" s="6" t="s">
        <v>31</v>
      </c>
      <c r="E1225" s="6" t="s">
        <v>499</v>
      </c>
      <c r="F1225" s="5">
        <v>0.27410057629659779</v>
      </c>
      <c r="G1225" s="5">
        <v>1.0134270000000001</v>
      </c>
      <c r="H1225" s="5">
        <v>1.0949475627230041</v>
      </c>
      <c r="I1225" s="4" t="s">
        <v>498</v>
      </c>
      <c r="J1225" s="4" t="s">
        <v>402</v>
      </c>
    </row>
    <row r="1226" spans="1:10">
      <c r="A1226" s="6" t="s">
        <v>1</v>
      </c>
      <c r="B1226" s="6">
        <v>6</v>
      </c>
      <c r="C1226" s="6" t="s">
        <v>99</v>
      </c>
      <c r="D1226" s="6" t="s">
        <v>98</v>
      </c>
      <c r="E1226" s="6" t="s">
        <v>491</v>
      </c>
      <c r="F1226" s="5">
        <v>0.27015951984460451</v>
      </c>
      <c r="G1226" s="5">
        <v>2.3656600000000001</v>
      </c>
      <c r="H1226" s="5">
        <v>1.1663124818444781</v>
      </c>
      <c r="I1226" s="4" t="s">
        <v>490</v>
      </c>
      <c r="J1226" s="4" t="s">
        <v>95</v>
      </c>
    </row>
    <row r="1227" spans="1:10">
      <c r="A1227" s="6" t="s">
        <v>1</v>
      </c>
      <c r="B1227" s="6">
        <v>9</v>
      </c>
      <c r="C1227" s="6" t="s">
        <v>99</v>
      </c>
      <c r="D1227" s="6" t="s">
        <v>98</v>
      </c>
      <c r="E1227" s="6" t="s">
        <v>448</v>
      </c>
      <c r="F1227" s="5">
        <v>-0.26194760715394411</v>
      </c>
      <c r="G1227" s="5">
        <v>0.696739</v>
      </c>
      <c r="H1227" s="5">
        <v>2.149910283023265</v>
      </c>
      <c r="I1227" s="4" t="s">
        <v>447</v>
      </c>
      <c r="J1227" s="4" t="s">
        <v>95</v>
      </c>
    </row>
    <row r="1228" spans="1:10" hidden="1">
      <c r="A1228" s="6" t="s">
        <v>1</v>
      </c>
      <c r="B1228" s="6">
        <v>712</v>
      </c>
      <c r="C1228" s="6" t="s">
        <v>78</v>
      </c>
      <c r="D1228" s="6" t="s">
        <v>77</v>
      </c>
      <c r="E1228" s="6" t="s">
        <v>1150</v>
      </c>
      <c r="F1228" s="5">
        <v>-0.25184765362543943</v>
      </c>
      <c r="G1228" s="5">
        <v>0.39966400000000002</v>
      </c>
      <c r="H1228" s="5">
        <v>1.082135165369263</v>
      </c>
      <c r="I1228" s="4" t="s">
        <v>1149</v>
      </c>
      <c r="J1228" s="4" t="s">
        <v>74</v>
      </c>
    </row>
    <row r="1229" spans="1:10" hidden="1">
      <c r="A1229" s="6" t="s">
        <v>1</v>
      </c>
      <c r="B1229" s="6">
        <v>178</v>
      </c>
      <c r="C1229" s="6" t="s">
        <v>27</v>
      </c>
      <c r="D1229" s="6" t="s">
        <v>26</v>
      </c>
      <c r="E1229" s="6" t="s">
        <v>592</v>
      </c>
      <c r="F1229" s="5">
        <v>-0.24919365293537649</v>
      </c>
      <c r="G1229" s="5">
        <v>0.23083000000000001</v>
      </c>
      <c r="H1229" s="5">
        <v>1.122268964346075</v>
      </c>
      <c r="I1229" s="4" t="s">
        <v>591</v>
      </c>
      <c r="J1229" s="4" t="s">
        <v>235</v>
      </c>
    </row>
    <row r="1230" spans="1:10">
      <c r="A1230" s="6" t="s">
        <v>1</v>
      </c>
      <c r="B1230" s="6">
        <v>12</v>
      </c>
      <c r="C1230" s="6" t="s">
        <v>99</v>
      </c>
      <c r="D1230" s="6" t="s">
        <v>98</v>
      </c>
      <c r="E1230" s="6" t="s">
        <v>198</v>
      </c>
      <c r="F1230" s="5">
        <v>-0.24484160685390169</v>
      </c>
      <c r="G1230" s="5">
        <v>0.80541200000000002</v>
      </c>
      <c r="H1230" s="5">
        <v>2.291556830469804</v>
      </c>
      <c r="I1230" s="4" t="s">
        <v>197</v>
      </c>
      <c r="J1230" s="4" t="s">
        <v>95</v>
      </c>
    </row>
    <row r="1231" spans="1:10" hidden="1">
      <c r="A1231" s="6" t="s">
        <v>1</v>
      </c>
      <c r="B1231" s="6">
        <v>4</v>
      </c>
      <c r="C1231" s="6" t="s">
        <v>99</v>
      </c>
      <c r="D1231" s="6" t="s">
        <v>111</v>
      </c>
      <c r="E1231" s="6" t="s">
        <v>569</v>
      </c>
      <c r="F1231" s="5">
        <v>-0.24251880906599799</v>
      </c>
      <c r="G1231" s="5">
        <v>1.039836</v>
      </c>
      <c r="H1231" s="5">
        <v>1.0624243107881659</v>
      </c>
      <c r="I1231" s="4" t="s">
        <v>568</v>
      </c>
      <c r="J1231" s="4" t="s">
        <v>108</v>
      </c>
    </row>
    <row r="1232" spans="1:10" hidden="1">
      <c r="A1232" s="6" t="s">
        <v>1</v>
      </c>
      <c r="B1232" s="6">
        <v>952</v>
      </c>
      <c r="C1232" s="6" t="s">
        <v>32</v>
      </c>
      <c r="D1232" s="6" t="s">
        <v>31</v>
      </c>
      <c r="E1232" s="6" t="s">
        <v>520</v>
      </c>
      <c r="F1232" s="5">
        <v>-0.23067545429290329</v>
      </c>
      <c r="G1232" s="5">
        <v>0.93848600000000004</v>
      </c>
      <c r="H1232" s="5">
        <v>1.020855911413324</v>
      </c>
      <c r="I1232" s="4" t="s">
        <v>519</v>
      </c>
      <c r="J1232" s="4" t="s">
        <v>444</v>
      </c>
    </row>
    <row r="1233" spans="1:10" hidden="1">
      <c r="A1233" s="6" t="s">
        <v>1</v>
      </c>
      <c r="B1233" s="6">
        <v>169</v>
      </c>
      <c r="C1233" s="6" t="s">
        <v>27</v>
      </c>
      <c r="D1233" s="6" t="s">
        <v>26</v>
      </c>
      <c r="E1233" s="6" t="s">
        <v>383</v>
      </c>
      <c r="F1233" s="5">
        <v>-0.22431995159095819</v>
      </c>
      <c r="G1233" s="5">
        <v>0.38376399999999999</v>
      </c>
      <c r="H1233" s="5">
        <v>1.0457234268591149</v>
      </c>
      <c r="I1233" s="4" t="s">
        <v>382</v>
      </c>
      <c r="J1233" s="4" t="s">
        <v>235</v>
      </c>
    </row>
    <row r="1234" spans="1:10" hidden="1">
      <c r="A1234" s="6" t="s">
        <v>1</v>
      </c>
      <c r="B1234" s="6">
        <v>177</v>
      </c>
      <c r="C1234" s="6" t="s">
        <v>27</v>
      </c>
      <c r="D1234" s="6" t="s">
        <v>26</v>
      </c>
      <c r="E1234" s="6" t="s">
        <v>406</v>
      </c>
      <c r="F1234" s="5">
        <v>-0.2089369902921959</v>
      </c>
      <c r="G1234" s="5">
        <v>0.32340200000000002</v>
      </c>
      <c r="H1234" s="5">
        <v>1.167601474801047</v>
      </c>
      <c r="I1234" s="4" t="s">
        <v>405</v>
      </c>
      <c r="J1234" s="4" t="s">
        <v>235</v>
      </c>
    </row>
    <row r="1235" spans="1:10" hidden="1">
      <c r="A1235" s="6" t="s">
        <v>1</v>
      </c>
      <c r="B1235" s="6">
        <v>707</v>
      </c>
      <c r="C1235" s="6" t="s">
        <v>78</v>
      </c>
      <c r="D1235" s="6" t="s">
        <v>77</v>
      </c>
      <c r="E1235" s="6" t="s">
        <v>419</v>
      </c>
      <c r="F1235" s="5">
        <v>-0.20504553779851761</v>
      </c>
      <c r="G1235" s="5">
        <v>0.454988</v>
      </c>
      <c r="H1235" s="5">
        <v>1.2595255135020449</v>
      </c>
      <c r="I1235" s="4" t="s">
        <v>418</v>
      </c>
      <c r="J1235" s="4" t="s">
        <v>74</v>
      </c>
    </row>
    <row r="1236" spans="1:10" hidden="1">
      <c r="A1236" s="6" t="s">
        <v>1</v>
      </c>
      <c r="B1236" s="6">
        <v>173</v>
      </c>
      <c r="C1236" s="6" t="s">
        <v>27</v>
      </c>
      <c r="D1236" s="6" t="s">
        <v>26</v>
      </c>
      <c r="E1236" s="6" t="s">
        <v>459</v>
      </c>
      <c r="F1236" s="5">
        <v>-0.2013712157774121</v>
      </c>
      <c r="G1236" s="5">
        <v>0.41975200000000013</v>
      </c>
      <c r="H1236" s="5">
        <v>1.152465696371056</v>
      </c>
      <c r="I1236" s="4" t="s">
        <v>458</v>
      </c>
      <c r="J1236" s="4" t="s">
        <v>235</v>
      </c>
    </row>
    <row r="1237" spans="1:10" hidden="1">
      <c r="A1237" s="6" t="s">
        <v>1</v>
      </c>
      <c r="B1237" s="6">
        <v>931</v>
      </c>
      <c r="C1237" s="6" t="s">
        <v>32</v>
      </c>
      <c r="D1237" s="6" t="s">
        <v>31</v>
      </c>
      <c r="E1237" s="6" t="s">
        <v>1186</v>
      </c>
      <c r="F1237" s="5">
        <v>0.18747517321245011</v>
      </c>
      <c r="G1237" s="5">
        <v>1.4941789999999999</v>
      </c>
      <c r="H1237" s="5">
        <v>1.0100152219114309</v>
      </c>
      <c r="I1237" s="4" t="s">
        <v>1185</v>
      </c>
      <c r="J1237" s="4" t="s">
        <v>48</v>
      </c>
    </row>
    <row r="1238" spans="1:10" hidden="1">
      <c r="A1238" s="6" t="s">
        <v>1</v>
      </c>
      <c r="B1238" s="6">
        <v>806</v>
      </c>
      <c r="C1238" s="6" t="s">
        <v>32</v>
      </c>
      <c r="D1238" s="6" t="s">
        <v>31</v>
      </c>
      <c r="E1238" s="6" t="s">
        <v>493</v>
      </c>
      <c r="F1238" s="5">
        <v>0.1844100583879324</v>
      </c>
      <c r="G1238" s="5">
        <v>0.84996700000000003</v>
      </c>
      <c r="H1238" s="5">
        <v>1.144188825067378</v>
      </c>
      <c r="I1238" s="4" t="s">
        <v>492</v>
      </c>
      <c r="J1238" s="4" t="s">
        <v>402</v>
      </c>
    </row>
    <row r="1239" spans="1:10" hidden="1">
      <c r="A1239" s="6" t="s">
        <v>1</v>
      </c>
      <c r="B1239" s="6">
        <v>944</v>
      </c>
      <c r="C1239" s="6" t="s">
        <v>32</v>
      </c>
      <c r="D1239" s="6" t="s">
        <v>31</v>
      </c>
      <c r="E1239" s="6" t="s">
        <v>487</v>
      </c>
      <c r="F1239" s="5">
        <v>0.17802480914593899</v>
      </c>
      <c r="G1239" s="5">
        <v>0.94057400000000002</v>
      </c>
      <c r="H1239" s="5">
        <v>1.0722861185154431</v>
      </c>
      <c r="I1239" s="4" t="s">
        <v>486</v>
      </c>
      <c r="J1239" s="4" t="s">
        <v>402</v>
      </c>
    </row>
    <row r="1240" spans="1:10" hidden="1">
      <c r="A1240" s="6" t="s">
        <v>1</v>
      </c>
      <c r="B1240" s="6">
        <v>817</v>
      </c>
      <c r="C1240" s="6" t="s">
        <v>32</v>
      </c>
      <c r="D1240" s="6" t="s">
        <v>31</v>
      </c>
      <c r="E1240" s="6" t="s">
        <v>621</v>
      </c>
      <c r="F1240" s="5">
        <v>0.17532575258250241</v>
      </c>
      <c r="G1240" s="5">
        <v>1.4664269999999999</v>
      </c>
      <c r="H1240" s="5">
        <v>1.0245570892607669</v>
      </c>
      <c r="I1240" s="4" t="s">
        <v>620</v>
      </c>
      <c r="J1240" s="4" t="s">
        <v>218</v>
      </c>
    </row>
    <row r="1241" spans="1:10" hidden="1">
      <c r="A1241" s="6" t="s">
        <v>1</v>
      </c>
      <c r="B1241" s="6">
        <v>618</v>
      </c>
      <c r="C1241" s="6" t="s">
        <v>27</v>
      </c>
      <c r="D1241" s="6" t="s">
        <v>26</v>
      </c>
      <c r="E1241" s="6" t="s">
        <v>1014</v>
      </c>
      <c r="F1241" s="5">
        <v>-0.16986922218117481</v>
      </c>
      <c r="G1241" s="5">
        <v>0.631212</v>
      </c>
      <c r="H1241" s="5">
        <v>1.0218419333544611</v>
      </c>
      <c r="I1241" s="4" t="s">
        <v>1013</v>
      </c>
      <c r="J1241" s="4" t="s">
        <v>544</v>
      </c>
    </row>
    <row r="1242" spans="1:10" hidden="1">
      <c r="A1242" s="6" t="s">
        <v>1</v>
      </c>
      <c r="B1242" s="6">
        <v>984</v>
      </c>
      <c r="C1242" s="6" t="s">
        <v>32</v>
      </c>
      <c r="D1242" s="6" t="s">
        <v>31</v>
      </c>
      <c r="E1242" s="6" t="s">
        <v>1184</v>
      </c>
      <c r="F1242" s="5">
        <v>-0.16802119660017381</v>
      </c>
      <c r="G1242" s="5">
        <v>0.92277200000000004</v>
      </c>
      <c r="H1242" s="5">
        <v>1.0366727525529751</v>
      </c>
      <c r="I1242" s="4" t="s">
        <v>1183</v>
      </c>
      <c r="J1242" s="4" t="s">
        <v>1133</v>
      </c>
    </row>
    <row r="1243" spans="1:10" hidden="1">
      <c r="A1243" s="6" t="s">
        <v>1</v>
      </c>
      <c r="B1243" s="6">
        <v>835</v>
      </c>
      <c r="C1243" s="6" t="s">
        <v>32</v>
      </c>
      <c r="D1243" s="6" t="s">
        <v>31</v>
      </c>
      <c r="E1243" s="6" t="s">
        <v>358</v>
      </c>
      <c r="F1243" s="5">
        <v>0.16700727191422751</v>
      </c>
      <c r="G1243" s="5">
        <v>1.3910480000000001</v>
      </c>
      <c r="H1243" s="5">
        <v>1.010999200287918</v>
      </c>
      <c r="I1243" s="4" t="s">
        <v>357</v>
      </c>
      <c r="J1243" s="4" t="s">
        <v>33</v>
      </c>
    </row>
    <row r="1244" spans="1:10" hidden="1">
      <c r="A1244" s="6" t="s">
        <v>1</v>
      </c>
      <c r="B1244" s="6">
        <v>997</v>
      </c>
      <c r="C1244" s="6" t="s">
        <v>32</v>
      </c>
      <c r="D1244" s="6" t="s">
        <v>31</v>
      </c>
      <c r="E1244" s="6" t="s">
        <v>514</v>
      </c>
      <c r="F1244" s="5">
        <v>-0.16575308310507461</v>
      </c>
      <c r="G1244" s="5">
        <v>0.74886700000000006</v>
      </c>
      <c r="H1244" s="5">
        <v>1.2549025148610069</v>
      </c>
      <c r="I1244" s="4" t="s">
        <v>513</v>
      </c>
      <c r="J1244" s="4" t="s">
        <v>402</v>
      </c>
    </row>
    <row r="1245" spans="1:10" hidden="1">
      <c r="A1245" s="6" t="s">
        <v>1</v>
      </c>
      <c r="B1245" s="6">
        <v>305</v>
      </c>
      <c r="C1245" s="6" t="s">
        <v>27</v>
      </c>
      <c r="D1245" s="6" t="s">
        <v>26</v>
      </c>
      <c r="E1245" s="6" t="s">
        <v>1182</v>
      </c>
      <c r="F1245" s="5">
        <v>-0.16489180447467591</v>
      </c>
      <c r="G1245" s="5">
        <v>0.81417299999999992</v>
      </c>
      <c r="H1245" s="5">
        <v>1.0430829896179239</v>
      </c>
      <c r="I1245" s="4" t="s">
        <v>1181</v>
      </c>
      <c r="J1245" s="4" t="s">
        <v>39</v>
      </c>
    </row>
    <row r="1246" spans="1:10" hidden="1">
      <c r="A1246" s="6" t="s">
        <v>1</v>
      </c>
      <c r="B1246" s="6">
        <v>172</v>
      </c>
      <c r="C1246" s="6" t="s">
        <v>27</v>
      </c>
      <c r="D1246" s="6" t="s">
        <v>26</v>
      </c>
      <c r="E1246" s="6" t="s">
        <v>465</v>
      </c>
      <c r="F1246" s="5">
        <v>-0.16463109600117021</v>
      </c>
      <c r="G1246" s="5">
        <v>0.504776</v>
      </c>
      <c r="H1246" s="5">
        <v>1.1934084131129099</v>
      </c>
      <c r="I1246" s="4" t="s">
        <v>464</v>
      </c>
      <c r="J1246" s="4" t="s">
        <v>235</v>
      </c>
    </row>
    <row r="1247" spans="1:10" hidden="1">
      <c r="A1247" s="6" t="s">
        <v>1</v>
      </c>
      <c r="B1247" s="6">
        <v>199</v>
      </c>
      <c r="C1247" s="6" t="s">
        <v>27</v>
      </c>
      <c r="D1247" s="6" t="s">
        <v>26</v>
      </c>
      <c r="E1247" s="6" t="s">
        <v>868</v>
      </c>
      <c r="F1247" s="5">
        <v>-0.16290674923118431</v>
      </c>
      <c r="G1247" s="5">
        <v>0.45313500000000001</v>
      </c>
      <c r="H1247" s="5">
        <v>1.1516747801103999</v>
      </c>
      <c r="I1247" s="4" t="s">
        <v>867</v>
      </c>
      <c r="J1247" s="4" t="s">
        <v>857</v>
      </c>
    </row>
    <row r="1248" spans="1:10" hidden="1">
      <c r="A1248" s="6" t="s">
        <v>1</v>
      </c>
      <c r="B1248" s="6">
        <v>703</v>
      </c>
      <c r="C1248" s="6" t="s">
        <v>27</v>
      </c>
      <c r="D1248" s="6" t="s">
        <v>26</v>
      </c>
      <c r="E1248" s="6" t="s">
        <v>606</v>
      </c>
      <c r="F1248" s="5">
        <v>-0.1603311814689245</v>
      </c>
      <c r="G1248" s="5">
        <v>0.85380699999999998</v>
      </c>
      <c r="H1248" s="5">
        <v>1.010483956699372</v>
      </c>
      <c r="I1248" s="4" t="s">
        <v>605</v>
      </c>
      <c r="J1248" s="4" t="s">
        <v>86</v>
      </c>
    </row>
    <row r="1249" spans="1:10" hidden="1">
      <c r="A1249" s="6" t="s">
        <v>1</v>
      </c>
      <c r="B1249" s="6">
        <v>374</v>
      </c>
      <c r="C1249" s="6" t="s">
        <v>27</v>
      </c>
      <c r="D1249" s="6" t="s">
        <v>26</v>
      </c>
      <c r="E1249" s="6" t="s">
        <v>1180</v>
      </c>
      <c r="F1249" s="5">
        <v>-0.1570612492262175</v>
      </c>
      <c r="G1249" s="5">
        <v>0.70840700000000001</v>
      </c>
      <c r="H1249" s="5">
        <v>1.0257048949933441</v>
      </c>
      <c r="I1249" s="4" t="s">
        <v>1179</v>
      </c>
      <c r="J1249" s="4" t="s">
        <v>238</v>
      </c>
    </row>
    <row r="1250" spans="1:10" hidden="1">
      <c r="A1250" s="6" t="s">
        <v>1</v>
      </c>
      <c r="B1250" s="6">
        <v>200</v>
      </c>
      <c r="C1250" s="6" t="s">
        <v>27</v>
      </c>
      <c r="D1250" s="6" t="s">
        <v>26</v>
      </c>
      <c r="E1250" s="6" t="s">
        <v>64</v>
      </c>
      <c r="F1250" s="5">
        <v>-0.15618217785263669</v>
      </c>
      <c r="G1250" s="5">
        <v>0.41313100000000003</v>
      </c>
      <c r="H1250" s="5">
        <v>1.0637469977692999</v>
      </c>
      <c r="I1250" s="4" t="s">
        <v>63</v>
      </c>
      <c r="J1250" s="4" t="s">
        <v>62</v>
      </c>
    </row>
    <row r="1251" spans="1:10" hidden="1">
      <c r="A1251" s="6" t="s">
        <v>1</v>
      </c>
      <c r="B1251" s="6">
        <v>176</v>
      </c>
      <c r="C1251" s="6" t="s">
        <v>27</v>
      </c>
      <c r="D1251" s="6" t="s">
        <v>26</v>
      </c>
      <c r="E1251" s="6" t="s">
        <v>604</v>
      </c>
      <c r="F1251" s="5">
        <v>-0.15593197283641991</v>
      </c>
      <c r="G1251" s="5">
        <v>0.31859100000000001</v>
      </c>
      <c r="H1251" s="5">
        <v>1.0875959923676439</v>
      </c>
      <c r="I1251" s="4" t="s">
        <v>603</v>
      </c>
      <c r="J1251" s="4" t="s">
        <v>235</v>
      </c>
    </row>
    <row r="1252" spans="1:10" hidden="1">
      <c r="A1252" s="6" t="s">
        <v>1</v>
      </c>
      <c r="B1252" s="6">
        <v>973</v>
      </c>
      <c r="C1252" s="6" t="s">
        <v>32</v>
      </c>
      <c r="D1252" s="6" t="s">
        <v>31</v>
      </c>
      <c r="E1252" s="6" t="s">
        <v>489</v>
      </c>
      <c r="F1252" s="5">
        <v>0.15574023490120331</v>
      </c>
      <c r="G1252" s="5">
        <v>0.87864599999999993</v>
      </c>
      <c r="H1252" s="5">
        <v>1.1340010822496811</v>
      </c>
      <c r="I1252" s="4" t="s">
        <v>488</v>
      </c>
      <c r="J1252" s="4" t="s">
        <v>402</v>
      </c>
    </row>
    <row r="1253" spans="1:10" hidden="1">
      <c r="A1253" s="6" t="s">
        <v>1</v>
      </c>
      <c r="B1253" s="6">
        <v>828</v>
      </c>
      <c r="C1253" s="6" t="s">
        <v>32</v>
      </c>
      <c r="D1253" s="6" t="s">
        <v>31</v>
      </c>
      <c r="E1253" s="6" t="s">
        <v>495</v>
      </c>
      <c r="F1253" s="5">
        <v>0.15170438945924261</v>
      </c>
      <c r="G1253" s="5">
        <v>0.87984699999999993</v>
      </c>
      <c r="H1253" s="5">
        <v>1.100183777399534</v>
      </c>
      <c r="I1253" s="4" t="s">
        <v>494</v>
      </c>
      <c r="J1253" s="4" t="s">
        <v>402</v>
      </c>
    </row>
    <row r="1254" spans="1:10" hidden="1">
      <c r="A1254" s="6" t="s">
        <v>1</v>
      </c>
      <c r="B1254" s="6">
        <v>965</v>
      </c>
      <c r="C1254" s="6" t="s">
        <v>32</v>
      </c>
      <c r="D1254" s="6" t="s">
        <v>31</v>
      </c>
      <c r="E1254" s="6" t="s">
        <v>890</v>
      </c>
      <c r="F1254" s="5">
        <v>0.14710804546248429</v>
      </c>
      <c r="G1254" s="5">
        <v>1.3939060000000001</v>
      </c>
      <c r="H1254" s="5">
        <v>1.0166370982025119</v>
      </c>
      <c r="I1254" s="4" t="s">
        <v>889</v>
      </c>
      <c r="J1254" s="4" t="s">
        <v>48</v>
      </c>
    </row>
    <row r="1255" spans="1:10" hidden="1">
      <c r="A1255" s="6" t="s">
        <v>1</v>
      </c>
      <c r="B1255" s="6">
        <v>310</v>
      </c>
      <c r="C1255" s="6" t="s">
        <v>27</v>
      </c>
      <c r="D1255" s="6" t="s">
        <v>26</v>
      </c>
      <c r="E1255" s="6" t="s">
        <v>1178</v>
      </c>
      <c r="F1255" s="5">
        <v>-0.14631898780842101</v>
      </c>
      <c r="G1255" s="5">
        <v>0.81481099999999995</v>
      </c>
      <c r="H1255" s="5">
        <v>1.0587329474181091</v>
      </c>
      <c r="I1255" s="4" t="s">
        <v>1177</v>
      </c>
      <c r="J1255" s="4" t="s">
        <v>182</v>
      </c>
    </row>
    <row r="1256" spans="1:10" hidden="1">
      <c r="A1256" s="6" t="s">
        <v>1</v>
      </c>
      <c r="B1256" s="6">
        <v>424</v>
      </c>
      <c r="C1256" s="6" t="s">
        <v>27</v>
      </c>
      <c r="D1256" s="6" t="s">
        <v>26</v>
      </c>
      <c r="E1256" s="6" t="s">
        <v>1176</v>
      </c>
      <c r="F1256" s="5">
        <v>0.1455768414345571</v>
      </c>
      <c r="G1256" s="5">
        <v>1.3134870000000001</v>
      </c>
      <c r="H1256" s="5">
        <v>1.0114497988878199</v>
      </c>
      <c r="I1256" s="4" t="s">
        <v>1175</v>
      </c>
      <c r="J1256" s="4" t="s">
        <v>852</v>
      </c>
    </row>
    <row r="1257" spans="1:10" hidden="1">
      <c r="A1257" s="6" t="s">
        <v>1</v>
      </c>
      <c r="B1257" s="6">
        <v>365</v>
      </c>
      <c r="C1257" s="6" t="s">
        <v>27</v>
      </c>
      <c r="D1257" s="6" t="s">
        <v>26</v>
      </c>
      <c r="E1257" s="6" t="s">
        <v>1137</v>
      </c>
      <c r="F1257" s="5">
        <v>-0.14492082344148091</v>
      </c>
      <c r="G1257" s="5">
        <v>0.83490200000000003</v>
      </c>
      <c r="H1257" s="5">
        <v>1.016245298848349</v>
      </c>
      <c r="I1257" s="4" t="s">
        <v>1136</v>
      </c>
      <c r="J1257" s="4" t="s">
        <v>533</v>
      </c>
    </row>
    <row r="1258" spans="1:10" hidden="1">
      <c r="A1258" s="6" t="s">
        <v>1</v>
      </c>
      <c r="B1258" s="6">
        <v>769</v>
      </c>
      <c r="C1258" s="6" t="s">
        <v>32</v>
      </c>
      <c r="D1258" s="6" t="s">
        <v>31</v>
      </c>
      <c r="E1258" s="6" t="s">
        <v>497</v>
      </c>
      <c r="F1258" s="5">
        <v>0.1435160899585457</v>
      </c>
      <c r="G1258" s="5">
        <v>0.92723</v>
      </c>
      <c r="H1258" s="5">
        <v>1.1051738831621509</v>
      </c>
      <c r="I1258" s="4" t="s">
        <v>496</v>
      </c>
      <c r="J1258" s="4" t="s">
        <v>402</v>
      </c>
    </row>
    <row r="1259" spans="1:10" hidden="1">
      <c r="A1259" s="6" t="s">
        <v>1</v>
      </c>
      <c r="B1259" s="6">
        <v>988</v>
      </c>
      <c r="C1259" s="6" t="s">
        <v>32</v>
      </c>
      <c r="D1259" s="6" t="s">
        <v>31</v>
      </c>
      <c r="E1259" s="6" t="s">
        <v>1050</v>
      </c>
      <c r="F1259" s="5">
        <v>-0.14319943276763211</v>
      </c>
      <c r="G1259" s="5">
        <v>0.76392499999999997</v>
      </c>
      <c r="H1259" s="5">
        <v>1.042033479425222</v>
      </c>
      <c r="I1259" s="4" t="s">
        <v>1049</v>
      </c>
      <c r="J1259" s="4" t="s">
        <v>1048</v>
      </c>
    </row>
    <row r="1260" spans="1:10" hidden="1">
      <c r="A1260" s="6" t="s">
        <v>1</v>
      </c>
      <c r="B1260" s="6">
        <v>841</v>
      </c>
      <c r="C1260" s="6" t="s">
        <v>32</v>
      </c>
      <c r="D1260" s="6" t="s">
        <v>31</v>
      </c>
      <c r="E1260" s="6" t="s">
        <v>894</v>
      </c>
      <c r="F1260" s="5">
        <v>0.14204155180069331</v>
      </c>
      <c r="G1260" s="5">
        <v>1.1586939999999999</v>
      </c>
      <c r="H1260" s="5">
        <v>1.014729163764553</v>
      </c>
      <c r="I1260" s="4" t="s">
        <v>893</v>
      </c>
      <c r="J1260" s="4" t="s">
        <v>550</v>
      </c>
    </row>
    <row r="1261" spans="1:10" hidden="1">
      <c r="A1261" s="6" t="s">
        <v>1</v>
      </c>
      <c r="B1261" s="6">
        <v>198</v>
      </c>
      <c r="C1261" s="6" t="s">
        <v>27</v>
      </c>
      <c r="D1261" s="6" t="s">
        <v>26</v>
      </c>
      <c r="E1261" s="6" t="s">
        <v>861</v>
      </c>
      <c r="F1261" s="5">
        <v>-0.13859184039018499</v>
      </c>
      <c r="G1261" s="5">
        <v>0.49341400000000002</v>
      </c>
      <c r="H1261" s="5">
        <v>1.020460610278594</v>
      </c>
      <c r="I1261" s="4" t="s">
        <v>860</v>
      </c>
      <c r="J1261" s="4" t="s">
        <v>857</v>
      </c>
    </row>
    <row r="1262" spans="1:10" hidden="1">
      <c r="A1262" s="6" t="s">
        <v>1</v>
      </c>
      <c r="B1262" s="6">
        <v>686</v>
      </c>
      <c r="C1262" s="6" t="s">
        <v>27</v>
      </c>
      <c r="D1262" s="6" t="s">
        <v>26</v>
      </c>
      <c r="E1262" s="6" t="s">
        <v>546</v>
      </c>
      <c r="F1262" s="5">
        <v>-0.13669617240851339</v>
      </c>
      <c r="G1262" s="5">
        <v>0.64949699999999999</v>
      </c>
      <c r="H1262" s="5">
        <v>1.0636883043730161</v>
      </c>
      <c r="I1262" s="4" t="s">
        <v>545</v>
      </c>
      <c r="J1262" s="4" t="s">
        <v>544</v>
      </c>
    </row>
    <row r="1263" spans="1:10" hidden="1">
      <c r="A1263" s="6" t="s">
        <v>1</v>
      </c>
      <c r="B1263" s="6">
        <v>842</v>
      </c>
      <c r="C1263" s="6" t="s">
        <v>32</v>
      </c>
      <c r="D1263" s="6" t="s">
        <v>31</v>
      </c>
      <c r="E1263" s="6" t="s">
        <v>556</v>
      </c>
      <c r="F1263" s="5">
        <v>0.13314273547426719</v>
      </c>
      <c r="G1263" s="5">
        <v>1.16099</v>
      </c>
      <c r="H1263" s="5">
        <v>1.020297647012105</v>
      </c>
      <c r="I1263" s="4" t="s">
        <v>555</v>
      </c>
      <c r="J1263" s="4" t="s">
        <v>550</v>
      </c>
    </row>
    <row r="1264" spans="1:10" hidden="1">
      <c r="A1264" s="6" t="s">
        <v>1</v>
      </c>
      <c r="B1264" s="6">
        <v>202</v>
      </c>
      <c r="C1264" s="6" t="s">
        <v>27</v>
      </c>
      <c r="D1264" s="6" t="s">
        <v>26</v>
      </c>
      <c r="E1264" s="6" t="s">
        <v>350</v>
      </c>
      <c r="F1264" s="5">
        <v>0.13032172134797379</v>
      </c>
      <c r="G1264" s="5">
        <v>1.0269470000000001</v>
      </c>
      <c r="H1264" s="5">
        <v>1.0747599275901161</v>
      </c>
      <c r="I1264" s="4" t="s">
        <v>349</v>
      </c>
      <c r="J1264" s="4" t="s">
        <v>235</v>
      </c>
    </row>
    <row r="1265" spans="1:10" hidden="1">
      <c r="A1265" s="6" t="s">
        <v>1</v>
      </c>
      <c r="B1265" s="6">
        <v>410</v>
      </c>
      <c r="C1265" s="6" t="s">
        <v>27</v>
      </c>
      <c r="D1265" s="6" t="s">
        <v>26</v>
      </c>
      <c r="E1265" s="6" t="s">
        <v>1123</v>
      </c>
      <c r="F1265" s="5">
        <v>-0.12945785115770539</v>
      </c>
      <c r="G1265" s="5">
        <v>0.82818799999999992</v>
      </c>
      <c r="H1265" s="5">
        <v>1.0046493641586109</v>
      </c>
      <c r="I1265" s="4" t="s">
        <v>1122</v>
      </c>
      <c r="J1265" s="4" t="s">
        <v>243</v>
      </c>
    </row>
    <row r="1266" spans="1:10" hidden="1">
      <c r="A1266" s="6" t="s">
        <v>1</v>
      </c>
      <c r="B1266" s="6">
        <v>180</v>
      </c>
      <c r="C1266" s="6" t="s">
        <v>27</v>
      </c>
      <c r="D1266" s="6" t="s">
        <v>26</v>
      </c>
      <c r="E1266" s="6" t="s">
        <v>417</v>
      </c>
      <c r="F1266" s="5">
        <v>-0.12924212231084831</v>
      </c>
      <c r="G1266" s="5">
        <v>0.56793500000000008</v>
      </c>
      <c r="H1266" s="5">
        <v>1.0362444014712411</v>
      </c>
      <c r="I1266" s="4" t="s">
        <v>416</v>
      </c>
      <c r="J1266" s="4" t="s">
        <v>415</v>
      </c>
    </row>
    <row r="1267" spans="1:10" hidden="1">
      <c r="A1267" s="6" t="s">
        <v>1</v>
      </c>
      <c r="B1267" s="6">
        <v>311</v>
      </c>
      <c r="C1267" s="6" t="s">
        <v>27</v>
      </c>
      <c r="D1267" s="6" t="s">
        <v>26</v>
      </c>
      <c r="E1267" s="6" t="s">
        <v>1174</v>
      </c>
      <c r="F1267" s="5">
        <v>0.1287555079659107</v>
      </c>
      <c r="G1267" s="5">
        <v>1.0366880000000001</v>
      </c>
      <c r="H1267" s="5">
        <v>1.0355809713660871</v>
      </c>
      <c r="I1267" s="4" t="s">
        <v>1173</v>
      </c>
      <c r="J1267" s="4" t="s">
        <v>182</v>
      </c>
    </row>
    <row r="1268" spans="1:10" hidden="1">
      <c r="A1268" s="6" t="s">
        <v>1</v>
      </c>
      <c r="B1268" s="6">
        <v>678</v>
      </c>
      <c r="C1268" s="6" t="s">
        <v>27</v>
      </c>
      <c r="D1268" s="6" t="s">
        <v>26</v>
      </c>
      <c r="E1268" s="6" t="s">
        <v>962</v>
      </c>
      <c r="F1268" s="5">
        <v>-0.12609256288129489</v>
      </c>
      <c r="G1268" s="5">
        <v>0.77445799999999998</v>
      </c>
      <c r="H1268" s="5">
        <v>1.0101394546019311</v>
      </c>
      <c r="I1268" s="4" t="s">
        <v>961</v>
      </c>
      <c r="J1268" s="4" t="s">
        <v>269</v>
      </c>
    </row>
    <row r="1269" spans="1:10" hidden="1">
      <c r="A1269" s="6" t="s">
        <v>1</v>
      </c>
      <c r="B1269" s="6">
        <v>121</v>
      </c>
      <c r="C1269" s="6" t="s">
        <v>27</v>
      </c>
      <c r="D1269" s="6" t="s">
        <v>26</v>
      </c>
      <c r="E1269" s="6" t="s">
        <v>1142</v>
      </c>
      <c r="F1269" s="5">
        <v>-0.1259711765226337</v>
      </c>
      <c r="G1269" s="5">
        <v>0.86066000000000009</v>
      </c>
      <c r="H1269" s="5">
        <v>1.0234824402464571</v>
      </c>
      <c r="I1269" s="4" t="s">
        <v>1141</v>
      </c>
      <c r="J1269" s="4" t="s">
        <v>1140</v>
      </c>
    </row>
    <row r="1270" spans="1:10">
      <c r="A1270" s="6" t="s">
        <v>1</v>
      </c>
      <c r="B1270" s="6">
        <v>10</v>
      </c>
      <c r="C1270" s="6" t="s">
        <v>99</v>
      </c>
      <c r="D1270" s="6" t="s">
        <v>98</v>
      </c>
      <c r="E1270" s="6" t="s">
        <v>471</v>
      </c>
      <c r="F1270" s="5">
        <v>0.1186092771261338</v>
      </c>
      <c r="G1270" s="5">
        <v>0.94833199999999995</v>
      </c>
      <c r="H1270" s="5">
        <v>2.7503947489841898</v>
      </c>
      <c r="I1270" s="4" t="s">
        <v>470</v>
      </c>
      <c r="J1270" s="4" t="s">
        <v>95</v>
      </c>
    </row>
    <row r="1271" spans="1:10" hidden="1">
      <c r="A1271" s="6" t="s">
        <v>1</v>
      </c>
      <c r="B1271" s="6">
        <v>547</v>
      </c>
      <c r="C1271" s="6" t="s">
        <v>27</v>
      </c>
      <c r="D1271" s="6" t="s">
        <v>26</v>
      </c>
      <c r="E1271" s="6" t="s">
        <v>1088</v>
      </c>
      <c r="F1271" s="5">
        <v>-0.1160206047634907</v>
      </c>
      <c r="G1271" s="5">
        <v>0.89819799999999994</v>
      </c>
      <c r="H1271" s="5">
        <v>1.0335413271956111</v>
      </c>
      <c r="I1271" s="4" t="s">
        <v>1087</v>
      </c>
      <c r="J1271" s="4" t="s">
        <v>45</v>
      </c>
    </row>
    <row r="1272" spans="1:10" hidden="1">
      <c r="A1272" s="6" t="s">
        <v>1</v>
      </c>
      <c r="B1272" s="6">
        <v>739</v>
      </c>
      <c r="C1272" s="6" t="s">
        <v>32</v>
      </c>
      <c r="D1272" s="6" t="s">
        <v>31</v>
      </c>
      <c r="E1272" s="6" t="s">
        <v>878</v>
      </c>
      <c r="F1272" s="5">
        <v>0.1151272420547199</v>
      </c>
      <c r="G1272" s="5">
        <v>1.358266</v>
      </c>
      <c r="H1272" s="5">
        <v>1.011994483667332</v>
      </c>
      <c r="I1272" s="4" t="s">
        <v>877</v>
      </c>
      <c r="J1272" s="4" t="s">
        <v>48</v>
      </c>
    </row>
    <row r="1273" spans="1:10" hidden="1">
      <c r="A1273" s="6" t="s">
        <v>1</v>
      </c>
      <c r="B1273" s="6">
        <v>277</v>
      </c>
      <c r="C1273" s="6" t="s">
        <v>27</v>
      </c>
      <c r="D1273" s="6" t="s">
        <v>26</v>
      </c>
      <c r="E1273" s="6" t="s">
        <v>1172</v>
      </c>
      <c r="F1273" s="5">
        <v>-0.11395489332776609</v>
      </c>
      <c r="G1273" s="5">
        <v>0.8381860000000001</v>
      </c>
      <c r="H1273" s="5">
        <v>1.043329609381308</v>
      </c>
      <c r="I1273" s="4" t="s">
        <v>1171</v>
      </c>
      <c r="J1273" s="4" t="s">
        <v>359</v>
      </c>
    </row>
    <row r="1274" spans="1:10" hidden="1">
      <c r="A1274" s="6" t="s">
        <v>1</v>
      </c>
      <c r="B1274" s="6">
        <v>896</v>
      </c>
      <c r="C1274" s="6" t="s">
        <v>32</v>
      </c>
      <c r="D1274" s="6" t="s">
        <v>31</v>
      </c>
      <c r="E1274" s="6" t="s">
        <v>348</v>
      </c>
      <c r="F1274" s="5">
        <v>-0.1135291272580821</v>
      </c>
      <c r="G1274" s="5">
        <v>0.59736699999999998</v>
      </c>
      <c r="H1274" s="5">
        <v>1.033679193016851</v>
      </c>
      <c r="I1274" s="4" t="s">
        <v>347</v>
      </c>
      <c r="J1274" s="4" t="s">
        <v>346</v>
      </c>
    </row>
    <row r="1275" spans="1:10" hidden="1">
      <c r="A1275" s="6" t="s">
        <v>1</v>
      </c>
      <c r="B1275" s="6">
        <v>673</v>
      </c>
      <c r="C1275" s="6" t="s">
        <v>27</v>
      </c>
      <c r="D1275" s="6" t="s">
        <v>26</v>
      </c>
      <c r="E1275" s="6" t="s">
        <v>306</v>
      </c>
      <c r="F1275" s="5">
        <v>0.1127925202783101</v>
      </c>
      <c r="G1275" s="5">
        <v>1.0670109999999999</v>
      </c>
      <c r="H1275" s="5">
        <v>1.1242201174204081</v>
      </c>
      <c r="I1275" s="4" t="s">
        <v>305</v>
      </c>
      <c r="J1275" s="4" t="s">
        <v>238</v>
      </c>
    </row>
    <row r="1276" spans="1:10" hidden="1">
      <c r="A1276" s="6" t="s">
        <v>1</v>
      </c>
      <c r="B1276" s="6">
        <v>787</v>
      </c>
      <c r="C1276" s="6" t="s">
        <v>32</v>
      </c>
      <c r="D1276" s="6" t="s">
        <v>31</v>
      </c>
      <c r="E1276" s="6" t="s">
        <v>608</v>
      </c>
      <c r="F1276" s="5">
        <v>-0.1052848148661758</v>
      </c>
      <c r="G1276" s="5">
        <v>0.62283500000000003</v>
      </c>
      <c r="H1276" s="5">
        <v>1.043080548056162</v>
      </c>
      <c r="I1276" s="4" t="s">
        <v>607</v>
      </c>
      <c r="J1276" s="4" t="s">
        <v>336</v>
      </c>
    </row>
    <row r="1277" spans="1:10" hidden="1">
      <c r="A1277" s="6" t="s">
        <v>1</v>
      </c>
      <c r="B1277" s="6">
        <v>683</v>
      </c>
      <c r="C1277" s="6" t="s">
        <v>27</v>
      </c>
      <c r="D1277" s="6" t="s">
        <v>26</v>
      </c>
      <c r="E1277" s="6" t="s">
        <v>1170</v>
      </c>
      <c r="F1277" s="5">
        <v>-0.1050106831638557</v>
      </c>
      <c r="G1277" s="5">
        <v>0.87026000000000003</v>
      </c>
      <c r="H1277" s="5">
        <v>1.0312293322179451</v>
      </c>
      <c r="I1277" s="4" t="s">
        <v>1169</v>
      </c>
      <c r="J1277" s="4" t="s">
        <v>544</v>
      </c>
    </row>
    <row r="1278" spans="1:10" hidden="1">
      <c r="A1278" s="6" t="s">
        <v>1</v>
      </c>
      <c r="B1278" s="6">
        <v>849</v>
      </c>
      <c r="C1278" s="6" t="s">
        <v>32</v>
      </c>
      <c r="D1278" s="6" t="s">
        <v>31</v>
      </c>
      <c r="E1278" s="6" t="s">
        <v>1115</v>
      </c>
      <c r="F1278" s="5">
        <v>-0.10482550500913559</v>
      </c>
      <c r="G1278" s="5">
        <v>0.87161200000000005</v>
      </c>
      <c r="H1278" s="5">
        <v>1.0061398276562581</v>
      </c>
      <c r="I1278" s="4" t="s">
        <v>1114</v>
      </c>
      <c r="J1278" s="4" t="s">
        <v>682</v>
      </c>
    </row>
    <row r="1279" spans="1:10" hidden="1">
      <c r="A1279" s="6" t="s">
        <v>1</v>
      </c>
      <c r="B1279" s="6">
        <v>948</v>
      </c>
      <c r="C1279" s="6" t="s">
        <v>32</v>
      </c>
      <c r="D1279" s="6" t="s">
        <v>31</v>
      </c>
      <c r="E1279" s="6" t="s">
        <v>1168</v>
      </c>
      <c r="F1279" s="5">
        <v>0.1044751362092281</v>
      </c>
      <c r="G1279" s="5">
        <v>1.166393</v>
      </c>
      <c r="H1279" s="5">
        <v>1.014214522492864</v>
      </c>
      <c r="I1279" s="4" t="s">
        <v>1167</v>
      </c>
      <c r="J1279" s="4" t="s">
        <v>967</v>
      </c>
    </row>
    <row r="1280" spans="1:10" hidden="1">
      <c r="A1280" s="6" t="s">
        <v>1</v>
      </c>
      <c r="B1280" s="6">
        <v>146</v>
      </c>
      <c r="C1280" s="6" t="s">
        <v>27</v>
      </c>
      <c r="D1280" s="6" t="s">
        <v>26</v>
      </c>
      <c r="E1280" s="6" t="s">
        <v>532</v>
      </c>
      <c r="F1280" s="5">
        <v>-0.1028076092580565</v>
      </c>
      <c r="G1280" s="5">
        <v>0.98073100000000002</v>
      </c>
      <c r="H1280" s="5">
        <v>1.082167016495307</v>
      </c>
      <c r="I1280" s="4" t="s">
        <v>531</v>
      </c>
      <c r="J1280" s="4" t="s">
        <v>530</v>
      </c>
    </row>
    <row r="1281" spans="1:10" hidden="1">
      <c r="A1281" s="6" t="s">
        <v>1</v>
      </c>
      <c r="B1281" s="6">
        <v>212</v>
      </c>
      <c r="C1281" s="6" t="s">
        <v>27</v>
      </c>
      <c r="D1281" s="6" t="s">
        <v>26</v>
      </c>
      <c r="E1281" s="6" t="s">
        <v>38</v>
      </c>
      <c r="F1281" s="5">
        <v>-0.1026204348042877</v>
      </c>
      <c r="G1281" s="5">
        <v>0.89014699999999991</v>
      </c>
      <c r="H1281" s="5">
        <v>1.1035695059496451</v>
      </c>
      <c r="I1281" s="4" t="s">
        <v>37</v>
      </c>
      <c r="J1281" s="4" t="s">
        <v>36</v>
      </c>
    </row>
    <row r="1282" spans="1:10" hidden="1">
      <c r="A1282" s="6" t="s">
        <v>1</v>
      </c>
      <c r="B1282" s="6">
        <v>717</v>
      </c>
      <c r="C1282" s="6" t="s">
        <v>78</v>
      </c>
      <c r="D1282" s="6" t="s">
        <v>77</v>
      </c>
      <c r="E1282" s="6" t="s">
        <v>1009</v>
      </c>
      <c r="F1282" s="5">
        <v>-0.1004981890381597</v>
      </c>
      <c r="G1282" s="5">
        <v>0.35822100000000001</v>
      </c>
      <c r="H1282" s="5">
        <v>1.0904258322143321</v>
      </c>
      <c r="I1282" s="4" t="s">
        <v>1008</v>
      </c>
      <c r="J1282" s="4" t="s">
        <v>74</v>
      </c>
    </row>
    <row r="1283" spans="1:10" hidden="1">
      <c r="A1283" s="6" t="s">
        <v>1</v>
      </c>
      <c r="B1283" s="6">
        <v>775</v>
      </c>
      <c r="C1283" s="6" t="s">
        <v>32</v>
      </c>
      <c r="D1283" s="6" t="s">
        <v>31</v>
      </c>
      <c r="E1283" s="6" t="s">
        <v>435</v>
      </c>
      <c r="F1283" s="5">
        <v>-9.7136314354951167E-2</v>
      </c>
      <c r="G1283" s="5">
        <v>0.67915700000000001</v>
      </c>
      <c r="H1283" s="5">
        <v>1.093079362235674</v>
      </c>
      <c r="I1283" s="4" t="s">
        <v>434</v>
      </c>
      <c r="J1283" s="4" t="s">
        <v>316</v>
      </c>
    </row>
    <row r="1284" spans="1:10" hidden="1">
      <c r="A1284" s="6" t="s">
        <v>1</v>
      </c>
      <c r="B1284" s="6">
        <v>168</v>
      </c>
      <c r="C1284" s="6" t="s">
        <v>27</v>
      </c>
      <c r="D1284" s="6" t="s">
        <v>26</v>
      </c>
      <c r="E1284" s="6" t="s">
        <v>392</v>
      </c>
      <c r="F1284" s="5">
        <v>-9.64282113615096E-2</v>
      </c>
      <c r="G1284" s="5">
        <v>0.52255099999999999</v>
      </c>
      <c r="H1284" s="5">
        <v>1.045986712915439</v>
      </c>
      <c r="I1284" s="4" t="s">
        <v>391</v>
      </c>
      <c r="J1284" s="4" t="s">
        <v>235</v>
      </c>
    </row>
    <row r="1285" spans="1:10" hidden="1">
      <c r="A1285" s="6" t="s">
        <v>1</v>
      </c>
      <c r="B1285" s="6">
        <v>583</v>
      </c>
      <c r="C1285" s="6" t="s">
        <v>27</v>
      </c>
      <c r="D1285" s="6" t="s">
        <v>26</v>
      </c>
      <c r="E1285" s="6" t="s">
        <v>1166</v>
      </c>
      <c r="F1285" s="5">
        <v>-9.5964738347979459E-2</v>
      </c>
      <c r="G1285" s="5">
        <v>0.97704999999999997</v>
      </c>
      <c r="H1285" s="5">
        <v>1.0445735891771291</v>
      </c>
      <c r="I1285" s="4" t="s">
        <v>1165</v>
      </c>
      <c r="J1285" s="4" t="s">
        <v>533</v>
      </c>
    </row>
    <row r="1286" spans="1:10" hidden="1">
      <c r="A1286" s="6" t="s">
        <v>1</v>
      </c>
      <c r="B1286" s="6">
        <v>371</v>
      </c>
      <c r="C1286" s="6" t="s">
        <v>27</v>
      </c>
      <c r="D1286" s="6" t="s">
        <v>26</v>
      </c>
      <c r="E1286" s="6" t="s">
        <v>174</v>
      </c>
      <c r="F1286" s="5">
        <v>-9.5239979153533619E-2</v>
      </c>
      <c r="G1286" s="5">
        <v>0.77346599999999999</v>
      </c>
      <c r="H1286" s="5">
        <v>1.165652585875077</v>
      </c>
      <c r="I1286" s="4" t="s">
        <v>173</v>
      </c>
      <c r="J1286" s="4" t="s">
        <v>172</v>
      </c>
    </row>
    <row r="1287" spans="1:10" hidden="1">
      <c r="A1287" s="6" t="s">
        <v>1</v>
      </c>
      <c r="B1287" s="6">
        <v>261</v>
      </c>
      <c r="C1287" s="6" t="s">
        <v>27</v>
      </c>
      <c r="D1287" s="6" t="s">
        <v>26</v>
      </c>
      <c r="E1287" s="6" t="s">
        <v>249</v>
      </c>
      <c r="F1287" s="5">
        <v>9.4226924131277326E-2</v>
      </c>
      <c r="G1287" s="5">
        <v>1.2369650000000001</v>
      </c>
      <c r="H1287" s="5">
        <v>1.161662966976396</v>
      </c>
      <c r="I1287" s="4" t="s">
        <v>248</v>
      </c>
      <c r="J1287" s="4" t="s">
        <v>23</v>
      </c>
    </row>
    <row r="1288" spans="1:10" hidden="1">
      <c r="A1288" s="6" t="s">
        <v>1</v>
      </c>
      <c r="B1288" s="6">
        <v>766</v>
      </c>
      <c r="C1288" s="6" t="s">
        <v>32</v>
      </c>
      <c r="D1288" s="6" t="s">
        <v>31</v>
      </c>
      <c r="E1288" s="6" t="s">
        <v>538</v>
      </c>
      <c r="F1288" s="5">
        <v>9.4218431551889956E-2</v>
      </c>
      <c r="G1288" s="5">
        <v>1.089782</v>
      </c>
      <c r="H1288" s="5">
        <v>1.027846154228482</v>
      </c>
      <c r="I1288" s="4" t="s">
        <v>537</v>
      </c>
      <c r="J1288" s="4" t="s">
        <v>536</v>
      </c>
    </row>
    <row r="1289" spans="1:10" hidden="1">
      <c r="A1289" s="6" t="s">
        <v>1</v>
      </c>
      <c r="B1289" s="6">
        <v>886</v>
      </c>
      <c r="C1289" s="6" t="s">
        <v>32</v>
      </c>
      <c r="D1289" s="6" t="s">
        <v>31</v>
      </c>
      <c r="E1289" s="6" t="s">
        <v>1107</v>
      </c>
      <c r="F1289" s="5">
        <v>9.3348502787398993E-2</v>
      </c>
      <c r="G1289" s="5">
        <v>1.3795809999999999</v>
      </c>
      <c r="H1289" s="5">
        <v>1.0136950613557361</v>
      </c>
      <c r="I1289" s="4" t="s">
        <v>1106</v>
      </c>
      <c r="J1289" s="4" t="s">
        <v>48</v>
      </c>
    </row>
    <row r="1290" spans="1:10" hidden="1">
      <c r="A1290" s="6" t="s">
        <v>1</v>
      </c>
      <c r="B1290" s="6">
        <v>903</v>
      </c>
      <c r="C1290" s="6" t="s">
        <v>32</v>
      </c>
      <c r="D1290" s="6" t="s">
        <v>31</v>
      </c>
      <c r="E1290" s="6" t="s">
        <v>508</v>
      </c>
      <c r="F1290" s="5">
        <v>-9.1460402664223367E-2</v>
      </c>
      <c r="G1290" s="5">
        <v>0.65693199999999996</v>
      </c>
      <c r="H1290" s="5">
        <v>1.0772659074903961</v>
      </c>
      <c r="I1290" s="4" t="s">
        <v>7</v>
      </c>
      <c r="J1290" s="4" t="s">
        <v>402</v>
      </c>
    </row>
    <row r="1291" spans="1:10" hidden="1">
      <c r="A1291" s="6" t="s">
        <v>1</v>
      </c>
      <c r="B1291" s="6">
        <v>779</v>
      </c>
      <c r="C1291" s="6" t="s">
        <v>32</v>
      </c>
      <c r="D1291" s="6" t="s">
        <v>31</v>
      </c>
      <c r="E1291" s="6" t="s">
        <v>602</v>
      </c>
      <c r="F1291" s="5">
        <v>-9.006056752063106E-2</v>
      </c>
      <c r="G1291" s="5">
        <v>0.90198699999999998</v>
      </c>
      <c r="H1291" s="5">
        <v>1.0281906202016251</v>
      </c>
      <c r="I1291" s="4" t="s">
        <v>601</v>
      </c>
      <c r="J1291" s="4" t="s">
        <v>550</v>
      </c>
    </row>
    <row r="1292" spans="1:10" hidden="1">
      <c r="A1292" s="6" t="s">
        <v>1</v>
      </c>
      <c r="B1292" s="6">
        <v>974</v>
      </c>
      <c r="C1292" s="6" t="s">
        <v>32</v>
      </c>
      <c r="D1292" s="6" t="s">
        <v>31</v>
      </c>
      <c r="E1292" s="6" t="s">
        <v>655</v>
      </c>
      <c r="F1292" s="5">
        <v>-8.9299091344989381E-2</v>
      </c>
      <c r="G1292" s="5">
        <v>0.89575799999999994</v>
      </c>
      <c r="H1292" s="5">
        <v>1.0408106234702399</v>
      </c>
      <c r="I1292" s="4" t="s">
        <v>654</v>
      </c>
      <c r="J1292" s="4" t="s">
        <v>48</v>
      </c>
    </row>
    <row r="1293" spans="1:10" hidden="1">
      <c r="A1293" s="6" t="s">
        <v>1</v>
      </c>
      <c r="B1293" s="6">
        <v>972</v>
      </c>
      <c r="C1293" s="6" t="s">
        <v>32</v>
      </c>
      <c r="D1293" s="6" t="s">
        <v>31</v>
      </c>
      <c r="E1293" s="6" t="s">
        <v>228</v>
      </c>
      <c r="F1293" s="5">
        <v>8.9216217998428118E-2</v>
      </c>
      <c r="G1293" s="5">
        <v>1.321477</v>
      </c>
      <c r="H1293" s="5">
        <v>1.060727073419566</v>
      </c>
      <c r="I1293" s="4" t="s">
        <v>227</v>
      </c>
      <c r="J1293" s="4" t="s">
        <v>218</v>
      </c>
    </row>
    <row r="1294" spans="1:10" hidden="1">
      <c r="A1294" s="6" t="s">
        <v>1</v>
      </c>
      <c r="B1294" s="6">
        <v>332</v>
      </c>
      <c r="C1294" s="6" t="s">
        <v>27</v>
      </c>
      <c r="D1294" s="6" t="s">
        <v>26</v>
      </c>
      <c r="E1294" s="6" t="s">
        <v>278</v>
      </c>
      <c r="F1294" s="5">
        <v>-8.7676971553052513E-2</v>
      </c>
      <c r="G1294" s="5">
        <v>0.84770499999999993</v>
      </c>
      <c r="H1294" s="5">
        <v>1.0216108147679051</v>
      </c>
      <c r="I1294" s="4" t="s">
        <v>277</v>
      </c>
      <c r="J1294" s="4" t="s">
        <v>276</v>
      </c>
    </row>
    <row r="1295" spans="1:10" hidden="1">
      <c r="A1295" s="6" t="s">
        <v>1</v>
      </c>
      <c r="B1295" s="6">
        <v>205</v>
      </c>
      <c r="C1295" s="6" t="s">
        <v>27</v>
      </c>
      <c r="D1295" s="6" t="s">
        <v>26</v>
      </c>
      <c r="E1295" s="6" t="s">
        <v>396</v>
      </c>
      <c r="F1295" s="5">
        <v>8.7215338627635086E-2</v>
      </c>
      <c r="G1295" s="5">
        <v>1.1515519999999999</v>
      </c>
      <c r="H1295" s="5">
        <v>1.1787015198590161</v>
      </c>
      <c r="I1295" s="4" t="s">
        <v>395</v>
      </c>
      <c r="J1295" s="4" t="s">
        <v>86</v>
      </c>
    </row>
    <row r="1296" spans="1:10" hidden="1">
      <c r="A1296" s="6" t="s">
        <v>1</v>
      </c>
      <c r="B1296" s="6">
        <v>957</v>
      </c>
      <c r="C1296" s="6" t="s">
        <v>32</v>
      </c>
      <c r="D1296" s="6" t="s">
        <v>31</v>
      </c>
      <c r="E1296" s="6" t="s">
        <v>817</v>
      </c>
      <c r="F1296" s="5">
        <v>-8.6567049503740459E-2</v>
      </c>
      <c r="G1296" s="5">
        <v>0.83180599999999993</v>
      </c>
      <c r="H1296" s="5">
        <v>1.036545738144002</v>
      </c>
      <c r="I1296" s="4" t="s">
        <v>816</v>
      </c>
      <c r="J1296" s="4" t="s">
        <v>692</v>
      </c>
    </row>
    <row r="1297" spans="1:10" hidden="1">
      <c r="A1297" s="6" t="s">
        <v>1</v>
      </c>
      <c r="B1297" s="6">
        <v>541</v>
      </c>
      <c r="C1297" s="6" t="s">
        <v>27</v>
      </c>
      <c r="D1297" s="6" t="s">
        <v>26</v>
      </c>
      <c r="E1297" s="6" t="s">
        <v>107</v>
      </c>
      <c r="F1297" s="5">
        <v>-8.0131193177708671E-2</v>
      </c>
      <c r="G1297" s="5">
        <v>0.88061200000000006</v>
      </c>
      <c r="H1297" s="5">
        <v>1.100421040914666</v>
      </c>
      <c r="I1297" s="4" t="s">
        <v>106</v>
      </c>
      <c r="J1297" s="4" t="s">
        <v>105</v>
      </c>
    </row>
    <row r="1298" spans="1:10" hidden="1">
      <c r="A1298" s="6" t="s">
        <v>1</v>
      </c>
      <c r="B1298" s="6">
        <v>655</v>
      </c>
      <c r="C1298" s="6" t="s">
        <v>27</v>
      </c>
      <c r="D1298" s="6" t="s">
        <v>26</v>
      </c>
      <c r="E1298" s="6" t="s">
        <v>1164</v>
      </c>
      <c r="F1298" s="5">
        <v>8.0094171246798337E-2</v>
      </c>
      <c r="G1298" s="5">
        <v>1.1915070000000001</v>
      </c>
      <c r="H1298" s="5">
        <v>1.05784972147332</v>
      </c>
      <c r="I1298" s="4" t="s">
        <v>1163</v>
      </c>
      <c r="J1298" s="4" t="s">
        <v>187</v>
      </c>
    </row>
    <row r="1299" spans="1:10" hidden="1">
      <c r="A1299" s="6" t="s">
        <v>1</v>
      </c>
      <c r="B1299" s="6">
        <v>485</v>
      </c>
      <c r="C1299" s="6" t="s">
        <v>27</v>
      </c>
      <c r="D1299" s="6" t="s">
        <v>26</v>
      </c>
      <c r="E1299" s="6" t="s">
        <v>815</v>
      </c>
      <c r="F1299" s="5">
        <v>-7.9801579803347844E-2</v>
      </c>
      <c r="G1299" s="5">
        <v>1.05826</v>
      </c>
      <c r="H1299" s="5">
        <v>1.046848355864074</v>
      </c>
      <c r="I1299" s="4" t="s">
        <v>814</v>
      </c>
      <c r="J1299" s="4" t="s">
        <v>813</v>
      </c>
    </row>
    <row r="1300" spans="1:10" hidden="1">
      <c r="A1300" s="6" t="s">
        <v>1</v>
      </c>
      <c r="B1300" s="6">
        <v>788</v>
      </c>
      <c r="C1300" s="6" t="s">
        <v>32</v>
      </c>
      <c r="D1300" s="6" t="s">
        <v>31</v>
      </c>
      <c r="E1300" s="6" t="s">
        <v>579</v>
      </c>
      <c r="F1300" s="5">
        <v>-7.3684733417749962E-2</v>
      </c>
      <c r="G1300" s="5">
        <v>0.84731299999999987</v>
      </c>
      <c r="H1300" s="5">
        <v>1.0301788450432821</v>
      </c>
      <c r="I1300" s="4" t="s">
        <v>578</v>
      </c>
      <c r="J1300" s="4" t="s">
        <v>199</v>
      </c>
    </row>
    <row r="1301" spans="1:10" hidden="1">
      <c r="A1301" s="6" t="s">
        <v>1</v>
      </c>
      <c r="B1301" s="6">
        <v>853</v>
      </c>
      <c r="C1301" s="6" t="s">
        <v>32</v>
      </c>
      <c r="D1301" s="6" t="s">
        <v>31</v>
      </c>
      <c r="E1301" s="6" t="s">
        <v>856</v>
      </c>
      <c r="F1301" s="5">
        <v>-7.2828569044042002E-2</v>
      </c>
      <c r="G1301" s="5">
        <v>0.81432700000000002</v>
      </c>
      <c r="H1301" s="5">
        <v>1.018460578840896</v>
      </c>
      <c r="I1301" s="4" t="s">
        <v>855</v>
      </c>
      <c r="J1301" s="4" t="s">
        <v>536</v>
      </c>
    </row>
    <row r="1302" spans="1:10" hidden="1">
      <c r="A1302" s="6" t="s">
        <v>1</v>
      </c>
      <c r="B1302" s="6">
        <v>745</v>
      </c>
      <c r="C1302" s="6" t="s">
        <v>32</v>
      </c>
      <c r="D1302" s="6" t="s">
        <v>31</v>
      </c>
      <c r="E1302" s="6" t="s">
        <v>345</v>
      </c>
      <c r="F1302" s="5">
        <v>7.012714921688544E-2</v>
      </c>
      <c r="G1302" s="5">
        <v>1.2594320000000001</v>
      </c>
      <c r="H1302" s="5">
        <v>1.176114860686696</v>
      </c>
      <c r="I1302" s="4" t="s">
        <v>344</v>
      </c>
      <c r="J1302" s="4" t="s">
        <v>218</v>
      </c>
    </row>
    <row r="1303" spans="1:10" hidden="1">
      <c r="A1303" s="6" t="s">
        <v>1</v>
      </c>
      <c r="B1303" s="6">
        <v>559</v>
      </c>
      <c r="C1303" s="6" t="s">
        <v>27</v>
      </c>
      <c r="D1303" s="6" t="s">
        <v>26</v>
      </c>
      <c r="E1303" s="6" t="s">
        <v>154</v>
      </c>
      <c r="F1303" s="5">
        <v>-7.0021009695941924E-2</v>
      </c>
      <c r="G1303" s="5">
        <v>0.86468500000000004</v>
      </c>
      <c r="H1303" s="5">
        <v>1.0854348355311461</v>
      </c>
      <c r="I1303" s="4" t="s">
        <v>153</v>
      </c>
      <c r="J1303" s="4" t="s">
        <v>136</v>
      </c>
    </row>
    <row r="1304" spans="1:10" hidden="1">
      <c r="A1304" s="6" t="s">
        <v>1</v>
      </c>
      <c r="B1304" s="6">
        <v>507</v>
      </c>
      <c r="C1304" s="6" t="s">
        <v>27</v>
      </c>
      <c r="D1304" s="6" t="s">
        <v>26</v>
      </c>
      <c r="E1304" s="6" t="s">
        <v>674</v>
      </c>
      <c r="F1304" s="5">
        <v>6.7845695787619065E-2</v>
      </c>
      <c r="G1304" s="5">
        <v>1.120946</v>
      </c>
      <c r="H1304" s="5">
        <v>1.131995357500865</v>
      </c>
      <c r="I1304" s="4" t="s">
        <v>673</v>
      </c>
      <c r="J1304" s="4" t="s">
        <v>86</v>
      </c>
    </row>
    <row r="1305" spans="1:10" hidden="1">
      <c r="A1305" s="6" t="s">
        <v>1</v>
      </c>
      <c r="B1305" s="6">
        <v>523</v>
      </c>
      <c r="C1305" s="6" t="s">
        <v>27</v>
      </c>
      <c r="D1305" s="6" t="s">
        <v>26</v>
      </c>
      <c r="E1305" s="6" t="s">
        <v>659</v>
      </c>
      <c r="F1305" s="5">
        <v>6.6533960611159945E-2</v>
      </c>
      <c r="G1305" s="5">
        <v>1.0717129999999999</v>
      </c>
      <c r="H1305" s="5">
        <v>1.0175647271470061</v>
      </c>
      <c r="I1305" s="4" t="s">
        <v>658</v>
      </c>
      <c r="J1305" s="4" t="s">
        <v>547</v>
      </c>
    </row>
    <row r="1306" spans="1:10" hidden="1">
      <c r="A1306" s="6" t="s">
        <v>1</v>
      </c>
      <c r="B1306" s="6">
        <v>823</v>
      </c>
      <c r="C1306" s="6" t="s">
        <v>32</v>
      </c>
      <c r="D1306" s="6" t="s">
        <v>31</v>
      </c>
      <c r="E1306" s="6" t="s">
        <v>594</v>
      </c>
      <c r="F1306" s="5">
        <v>6.6223697034986415E-2</v>
      </c>
      <c r="G1306" s="5">
        <v>1.1014489999999999</v>
      </c>
      <c r="H1306" s="5">
        <v>1.0264096091192809</v>
      </c>
      <c r="I1306" s="4" t="s">
        <v>593</v>
      </c>
      <c r="J1306" s="4" t="s">
        <v>536</v>
      </c>
    </row>
    <row r="1307" spans="1:10" hidden="1">
      <c r="A1307" s="6" t="s">
        <v>1</v>
      </c>
      <c r="B1307" s="6">
        <v>40</v>
      </c>
      <c r="C1307" s="6" t="s">
        <v>381</v>
      </c>
      <c r="D1307" s="6" t="s">
        <v>26</v>
      </c>
      <c r="E1307" s="6" t="s">
        <v>350</v>
      </c>
      <c r="F1307" s="5">
        <v>6.6132872004274132E-2</v>
      </c>
      <c r="G1307" s="5">
        <v>0.80392200000000003</v>
      </c>
      <c r="H1307" s="5">
        <v>1.0949177368173959</v>
      </c>
      <c r="I1307" s="4" t="s">
        <v>349</v>
      </c>
      <c r="J1307" s="4" t="s">
        <v>235</v>
      </c>
    </row>
    <row r="1308" spans="1:10" hidden="1">
      <c r="A1308" s="6" t="s">
        <v>1</v>
      </c>
      <c r="B1308" s="6">
        <v>754</v>
      </c>
      <c r="C1308" s="6" t="s">
        <v>32</v>
      </c>
      <c r="D1308" s="6" t="s">
        <v>31</v>
      </c>
      <c r="E1308" s="6" t="s">
        <v>512</v>
      </c>
      <c r="F1308" s="5">
        <v>6.5928595441593546E-2</v>
      </c>
      <c r="G1308" s="5">
        <v>0.88657399999999997</v>
      </c>
      <c r="H1308" s="5">
        <v>1.1683980036673089</v>
      </c>
      <c r="I1308" s="4" t="s">
        <v>511</v>
      </c>
      <c r="J1308" s="4" t="s">
        <v>402</v>
      </c>
    </row>
    <row r="1309" spans="1:10" hidden="1">
      <c r="A1309" s="6" t="s">
        <v>1</v>
      </c>
      <c r="B1309" s="6">
        <v>736</v>
      </c>
      <c r="C1309" s="6" t="s">
        <v>32</v>
      </c>
      <c r="D1309" s="6" t="s">
        <v>31</v>
      </c>
      <c r="E1309" s="6" t="s">
        <v>201</v>
      </c>
      <c r="F1309" s="5">
        <v>-6.5859478305616531E-2</v>
      </c>
      <c r="G1309" s="5">
        <v>0.85891399999999996</v>
      </c>
      <c r="H1309" s="5">
        <v>1.0576694240684721</v>
      </c>
      <c r="I1309" s="4" t="s">
        <v>200</v>
      </c>
      <c r="J1309" s="4" t="s">
        <v>199</v>
      </c>
    </row>
    <row r="1310" spans="1:10" hidden="1">
      <c r="A1310" s="6" t="s">
        <v>1</v>
      </c>
      <c r="B1310" s="6">
        <v>995</v>
      </c>
      <c r="C1310" s="6" t="s">
        <v>32</v>
      </c>
      <c r="D1310" s="6" t="s">
        <v>31</v>
      </c>
      <c r="E1310" s="6" t="s">
        <v>53</v>
      </c>
      <c r="F1310" s="5">
        <v>-6.5339920296517182E-2</v>
      </c>
      <c r="G1310" s="5">
        <v>0.958341</v>
      </c>
      <c r="H1310" s="5">
        <v>1.0723898093714099</v>
      </c>
      <c r="I1310" s="4" t="s">
        <v>52</v>
      </c>
      <c r="J1310" s="4" t="s">
        <v>51</v>
      </c>
    </row>
    <row r="1311" spans="1:10" hidden="1">
      <c r="A1311" s="6" t="s">
        <v>1</v>
      </c>
      <c r="B1311" s="6">
        <v>502</v>
      </c>
      <c r="C1311" s="6" t="s">
        <v>27</v>
      </c>
      <c r="D1311" s="6" t="s">
        <v>26</v>
      </c>
      <c r="E1311" s="6" t="s">
        <v>261</v>
      </c>
      <c r="F1311" s="5">
        <v>-6.4761508058979081E-2</v>
      </c>
      <c r="G1311" s="5">
        <v>0.89946399999999993</v>
      </c>
      <c r="H1311" s="5">
        <v>1.082413696887093</v>
      </c>
      <c r="I1311" s="4" t="s">
        <v>260</v>
      </c>
      <c r="J1311" s="4" t="s">
        <v>259</v>
      </c>
    </row>
    <row r="1312" spans="1:10" hidden="1">
      <c r="A1312" s="6" t="s">
        <v>1</v>
      </c>
      <c r="B1312" s="6">
        <v>730</v>
      </c>
      <c r="C1312" s="6" t="s">
        <v>32</v>
      </c>
      <c r="D1312" s="6" t="s">
        <v>31</v>
      </c>
      <c r="E1312" s="6" t="s">
        <v>964</v>
      </c>
      <c r="F1312" s="5">
        <v>-6.4526412715988302E-2</v>
      </c>
      <c r="G1312" s="5">
        <v>0.88209699999999991</v>
      </c>
      <c r="H1312" s="5">
        <v>1.0214249414957191</v>
      </c>
      <c r="I1312" s="4" t="s">
        <v>963</v>
      </c>
      <c r="J1312" s="4" t="s">
        <v>51</v>
      </c>
    </row>
    <row r="1313" spans="1:10" hidden="1">
      <c r="A1313" s="6" t="s">
        <v>1</v>
      </c>
      <c r="B1313" s="6">
        <v>880</v>
      </c>
      <c r="C1313" s="6" t="s">
        <v>32</v>
      </c>
      <c r="D1313" s="6" t="s">
        <v>31</v>
      </c>
      <c r="E1313" s="6" t="s">
        <v>870</v>
      </c>
      <c r="F1313" s="5">
        <v>6.2903957421306389E-2</v>
      </c>
      <c r="G1313" s="5">
        <v>1.299796</v>
      </c>
      <c r="H1313" s="5">
        <v>1.025546187976351</v>
      </c>
      <c r="I1313" s="4" t="s">
        <v>869</v>
      </c>
      <c r="J1313" s="4" t="s">
        <v>48</v>
      </c>
    </row>
    <row r="1314" spans="1:10" hidden="1">
      <c r="A1314" s="6" t="s">
        <v>1</v>
      </c>
      <c r="B1314" s="6">
        <v>534</v>
      </c>
      <c r="C1314" s="6" t="s">
        <v>27</v>
      </c>
      <c r="D1314" s="6" t="s">
        <v>26</v>
      </c>
      <c r="E1314" s="6" t="s">
        <v>1162</v>
      </c>
      <c r="F1314" s="5">
        <v>-6.0769054825111843E-2</v>
      </c>
      <c r="G1314" s="5">
        <v>0.94212399999999996</v>
      </c>
      <c r="H1314" s="5">
        <v>1.171729753380353</v>
      </c>
      <c r="I1314" s="4" t="s">
        <v>1161</v>
      </c>
      <c r="J1314" s="4" t="s">
        <v>998</v>
      </c>
    </row>
    <row r="1315" spans="1:10" hidden="1">
      <c r="A1315" s="6" t="s">
        <v>1</v>
      </c>
      <c r="B1315" s="6">
        <v>901</v>
      </c>
      <c r="C1315" s="6" t="s">
        <v>32</v>
      </c>
      <c r="D1315" s="6" t="s">
        <v>31</v>
      </c>
      <c r="E1315" s="6" t="s">
        <v>1066</v>
      </c>
      <c r="F1315" s="5">
        <v>-6.0518019246612188E-2</v>
      </c>
      <c r="G1315" s="5">
        <v>0.87185400000000013</v>
      </c>
      <c r="H1315" s="5">
        <v>1.122900129764135</v>
      </c>
      <c r="I1315" s="4" t="s">
        <v>1065</v>
      </c>
      <c r="J1315" s="4" t="s">
        <v>376</v>
      </c>
    </row>
    <row r="1316" spans="1:10" hidden="1">
      <c r="A1316" s="6" t="s">
        <v>1</v>
      </c>
      <c r="B1316" s="6">
        <v>183</v>
      </c>
      <c r="C1316" s="6" t="s">
        <v>27</v>
      </c>
      <c r="D1316" s="6" t="s">
        <v>26</v>
      </c>
      <c r="E1316" s="6" t="s">
        <v>171</v>
      </c>
      <c r="F1316" s="5">
        <v>-6.0161133199326672E-2</v>
      </c>
      <c r="G1316" s="5">
        <v>0.66575200000000001</v>
      </c>
      <c r="H1316" s="5">
        <v>1.1290907939455219</v>
      </c>
      <c r="I1316" s="4" t="s">
        <v>170</v>
      </c>
      <c r="J1316" s="4" t="s">
        <v>62</v>
      </c>
    </row>
    <row r="1317" spans="1:10" hidden="1">
      <c r="A1317" s="6" t="s">
        <v>1</v>
      </c>
      <c r="B1317" s="6">
        <v>976</v>
      </c>
      <c r="C1317" s="6" t="s">
        <v>32</v>
      </c>
      <c r="D1317" s="6" t="s">
        <v>31</v>
      </c>
      <c r="E1317" s="6" t="s">
        <v>310</v>
      </c>
      <c r="F1317" s="5">
        <v>5.9765433464745152E-2</v>
      </c>
      <c r="G1317" s="5">
        <v>1.2547410000000001</v>
      </c>
      <c r="H1317" s="5">
        <v>1.131711634991335</v>
      </c>
      <c r="I1317" s="4" t="s">
        <v>309</v>
      </c>
      <c r="J1317" s="4" t="s">
        <v>33</v>
      </c>
    </row>
    <row r="1318" spans="1:10" hidden="1">
      <c r="A1318" s="6" t="s">
        <v>1</v>
      </c>
      <c r="B1318" s="6">
        <v>2</v>
      </c>
      <c r="C1318" s="6" t="s">
        <v>99</v>
      </c>
      <c r="D1318" s="6" t="s">
        <v>111</v>
      </c>
      <c r="E1318" s="6" t="s">
        <v>450</v>
      </c>
      <c r="F1318" s="5">
        <v>-5.949139186681935E-2</v>
      </c>
      <c r="G1318" s="5">
        <v>0.8524719999999999</v>
      </c>
      <c r="H1318" s="5">
        <v>1.2764674655568049</v>
      </c>
      <c r="I1318" s="4" t="s">
        <v>449</v>
      </c>
      <c r="J1318" s="4" t="s">
        <v>108</v>
      </c>
    </row>
    <row r="1319" spans="1:10" hidden="1">
      <c r="A1319" s="6" t="s">
        <v>1</v>
      </c>
      <c r="B1319" s="6">
        <v>690</v>
      </c>
      <c r="C1319" s="6" t="s">
        <v>27</v>
      </c>
      <c r="D1319" s="6" t="s">
        <v>26</v>
      </c>
      <c r="E1319" s="6" t="s">
        <v>777</v>
      </c>
      <c r="F1319" s="5">
        <v>5.927628992367049E-2</v>
      </c>
      <c r="G1319" s="5">
        <v>1.045998</v>
      </c>
      <c r="H1319" s="5">
        <v>1.105742281520395</v>
      </c>
      <c r="I1319" s="4" t="s">
        <v>776</v>
      </c>
      <c r="J1319" s="4" t="s">
        <v>582</v>
      </c>
    </row>
    <row r="1320" spans="1:10" hidden="1">
      <c r="A1320" s="6" t="s">
        <v>1</v>
      </c>
      <c r="B1320" s="6">
        <v>164</v>
      </c>
      <c r="C1320" s="6" t="s">
        <v>27</v>
      </c>
      <c r="D1320" s="6" t="s">
        <v>26</v>
      </c>
      <c r="E1320" s="6" t="s">
        <v>775</v>
      </c>
      <c r="F1320" s="5">
        <v>-5.7991906793109893E-2</v>
      </c>
      <c r="G1320" s="5">
        <v>0.96355199999999996</v>
      </c>
      <c r="H1320" s="5">
        <v>1.076590636276701</v>
      </c>
      <c r="I1320" s="4" t="s">
        <v>774</v>
      </c>
      <c r="J1320" s="4" t="s">
        <v>71</v>
      </c>
    </row>
    <row r="1321" spans="1:10" hidden="1">
      <c r="A1321" s="6" t="s">
        <v>1</v>
      </c>
      <c r="B1321" s="6">
        <v>482</v>
      </c>
      <c r="C1321" s="6" t="s">
        <v>27</v>
      </c>
      <c r="D1321" s="6" t="s">
        <v>26</v>
      </c>
      <c r="E1321" s="6" t="s">
        <v>670</v>
      </c>
      <c r="F1321" s="5">
        <v>-5.7005336540993372E-2</v>
      </c>
      <c r="G1321" s="5">
        <v>0.96197500000000002</v>
      </c>
      <c r="H1321" s="5">
        <v>1.085525093772425</v>
      </c>
      <c r="I1321" s="4" t="s">
        <v>669</v>
      </c>
      <c r="J1321" s="4" t="s">
        <v>68</v>
      </c>
    </row>
    <row r="1322" spans="1:10" hidden="1">
      <c r="A1322" s="6" t="s">
        <v>1</v>
      </c>
      <c r="B1322" s="6">
        <v>733</v>
      </c>
      <c r="C1322" s="6" t="s">
        <v>32</v>
      </c>
      <c r="D1322" s="6" t="s">
        <v>31</v>
      </c>
      <c r="E1322" s="6" t="s">
        <v>133</v>
      </c>
      <c r="F1322" s="5">
        <v>-5.6820672724057282E-2</v>
      </c>
      <c r="G1322" s="5">
        <v>0.94006699999999999</v>
      </c>
      <c r="H1322" s="5">
        <v>1.102527917064263</v>
      </c>
      <c r="I1322" s="4" t="s">
        <v>132</v>
      </c>
      <c r="J1322" s="4" t="s">
        <v>82</v>
      </c>
    </row>
    <row r="1323" spans="1:10" hidden="1">
      <c r="A1323" s="6" t="s">
        <v>1</v>
      </c>
      <c r="B1323" s="6">
        <v>856</v>
      </c>
      <c r="C1323" s="6" t="s">
        <v>32</v>
      </c>
      <c r="D1323" s="6" t="s">
        <v>31</v>
      </c>
      <c r="E1323" s="6" t="s">
        <v>581</v>
      </c>
      <c r="F1323" s="5">
        <v>-5.3623636217568313E-2</v>
      </c>
      <c r="G1323" s="5">
        <v>0.89940400000000009</v>
      </c>
      <c r="H1323" s="5">
        <v>1.030098038728019</v>
      </c>
      <c r="I1323" s="4" t="s">
        <v>580</v>
      </c>
      <c r="J1323" s="4" t="s">
        <v>79</v>
      </c>
    </row>
    <row r="1324" spans="1:10" hidden="1">
      <c r="A1324" s="6" t="s">
        <v>1</v>
      </c>
      <c r="B1324" s="6">
        <v>764</v>
      </c>
      <c r="C1324" s="6" t="s">
        <v>32</v>
      </c>
      <c r="D1324" s="6" t="s">
        <v>31</v>
      </c>
      <c r="E1324" s="6" t="s">
        <v>304</v>
      </c>
      <c r="F1324" s="5">
        <v>5.3174824030104637E-2</v>
      </c>
      <c r="G1324" s="5">
        <v>1.1540459999999999</v>
      </c>
      <c r="H1324" s="5">
        <v>1.0227037769837659</v>
      </c>
      <c r="I1324" s="4" t="s">
        <v>303</v>
      </c>
      <c r="J1324" s="4" t="s">
        <v>79</v>
      </c>
    </row>
    <row r="1325" spans="1:10" hidden="1">
      <c r="A1325" s="6" t="s">
        <v>1</v>
      </c>
      <c r="B1325" s="6">
        <v>182</v>
      </c>
      <c r="C1325" s="6" t="s">
        <v>27</v>
      </c>
      <c r="D1325" s="6" t="s">
        <v>26</v>
      </c>
      <c r="E1325" s="6" t="s">
        <v>649</v>
      </c>
      <c r="F1325" s="5">
        <v>-5.1090442782156763E-2</v>
      </c>
      <c r="G1325" s="5">
        <v>0.60404399999999991</v>
      </c>
      <c r="H1325" s="5">
        <v>1.0704345362622469</v>
      </c>
      <c r="I1325" s="4" t="s">
        <v>648</v>
      </c>
      <c r="J1325" s="4" t="s">
        <v>62</v>
      </c>
    </row>
    <row r="1326" spans="1:10" hidden="1">
      <c r="A1326" s="6" t="s">
        <v>1</v>
      </c>
      <c r="B1326" s="6">
        <v>530</v>
      </c>
      <c r="C1326" s="6" t="s">
        <v>27</v>
      </c>
      <c r="D1326" s="6" t="s">
        <v>26</v>
      </c>
      <c r="E1326" s="6" t="s">
        <v>361</v>
      </c>
      <c r="F1326" s="5">
        <v>-5.0862956585117768E-2</v>
      </c>
      <c r="G1326" s="5">
        <v>0.89418299999999995</v>
      </c>
      <c r="H1326" s="5">
        <v>1.059945104889561</v>
      </c>
      <c r="I1326" s="4" t="s">
        <v>360</v>
      </c>
      <c r="J1326" s="4" t="s">
        <v>359</v>
      </c>
    </row>
    <row r="1327" spans="1:10" hidden="1">
      <c r="A1327" s="6" t="s">
        <v>1</v>
      </c>
      <c r="B1327" s="6">
        <v>193</v>
      </c>
      <c r="C1327" s="6" t="s">
        <v>27</v>
      </c>
      <c r="D1327" s="6" t="s">
        <v>26</v>
      </c>
      <c r="E1327" s="6" t="s">
        <v>527</v>
      </c>
      <c r="F1327" s="5">
        <v>-4.9752519867194728E-2</v>
      </c>
      <c r="G1327" s="5">
        <v>0.8967790000000001</v>
      </c>
      <c r="H1327" s="5">
        <v>1.065161548792372</v>
      </c>
      <c r="I1327" s="4" t="s">
        <v>526</v>
      </c>
      <c r="J1327" s="4" t="s">
        <v>525</v>
      </c>
    </row>
    <row r="1328" spans="1:10" hidden="1">
      <c r="A1328" s="6" t="s">
        <v>1</v>
      </c>
      <c r="B1328" s="6">
        <v>884</v>
      </c>
      <c r="C1328" s="6" t="s">
        <v>32</v>
      </c>
      <c r="D1328" s="6" t="s">
        <v>31</v>
      </c>
      <c r="E1328" s="6" t="s">
        <v>273</v>
      </c>
      <c r="F1328" s="5">
        <v>-4.9176276191686463E-2</v>
      </c>
      <c r="G1328" s="5">
        <v>0.798925</v>
      </c>
      <c r="H1328" s="5">
        <v>1.0532185235418301</v>
      </c>
      <c r="I1328" s="4" t="s">
        <v>272</v>
      </c>
      <c r="J1328" s="4" t="s">
        <v>199</v>
      </c>
    </row>
    <row r="1329" spans="1:10" hidden="1">
      <c r="A1329" s="6" t="s">
        <v>1</v>
      </c>
      <c r="B1329" s="6">
        <v>525</v>
      </c>
      <c r="C1329" s="6" t="s">
        <v>27</v>
      </c>
      <c r="D1329" s="6" t="s">
        <v>26</v>
      </c>
      <c r="E1329" s="6" t="s">
        <v>638</v>
      </c>
      <c r="F1329" s="5">
        <v>-4.9105139856673377E-2</v>
      </c>
      <c r="G1329" s="5">
        <v>0.88329599999999986</v>
      </c>
      <c r="H1329" s="5">
        <v>1.099202485082559</v>
      </c>
      <c r="I1329" s="4" t="s">
        <v>637</v>
      </c>
      <c r="J1329" s="4" t="s">
        <v>117</v>
      </c>
    </row>
    <row r="1330" spans="1:10" hidden="1">
      <c r="A1330" s="6" t="s">
        <v>1</v>
      </c>
      <c r="B1330" s="6">
        <v>875</v>
      </c>
      <c r="C1330" s="6" t="s">
        <v>32</v>
      </c>
      <c r="D1330" s="6" t="s">
        <v>31</v>
      </c>
      <c r="E1330" s="6" t="s">
        <v>323</v>
      </c>
      <c r="F1330" s="5">
        <v>4.4418007150186532E-2</v>
      </c>
      <c r="G1330" s="5">
        <v>1.140298</v>
      </c>
      <c r="H1330" s="5">
        <v>1.070194785593326</v>
      </c>
      <c r="I1330" s="4" t="s">
        <v>322</v>
      </c>
      <c r="J1330" s="4" t="s">
        <v>321</v>
      </c>
    </row>
    <row r="1331" spans="1:10" hidden="1">
      <c r="A1331" s="6" t="s">
        <v>1</v>
      </c>
      <c r="B1331" s="6">
        <v>681</v>
      </c>
      <c r="C1331" s="6" t="s">
        <v>27</v>
      </c>
      <c r="D1331" s="6" t="s">
        <v>26</v>
      </c>
      <c r="E1331" s="6" t="s">
        <v>1160</v>
      </c>
      <c r="F1331" s="5">
        <v>4.0419673751956361E-2</v>
      </c>
      <c r="G1331" s="5">
        <v>1.054273</v>
      </c>
      <c r="H1331" s="5">
        <v>1.057570020686819</v>
      </c>
      <c r="I1331" s="4" t="s">
        <v>1159</v>
      </c>
      <c r="J1331" s="4" t="s">
        <v>269</v>
      </c>
    </row>
    <row r="1332" spans="1:10" hidden="1">
      <c r="A1332" s="6" t="s">
        <v>1</v>
      </c>
      <c r="B1332" s="6">
        <v>5</v>
      </c>
      <c r="C1332" s="6" t="s">
        <v>99</v>
      </c>
      <c r="D1332" s="6" t="s">
        <v>111</v>
      </c>
      <c r="E1332" s="6" t="s">
        <v>110</v>
      </c>
      <c r="F1332" s="5">
        <v>3.6914336935557381E-2</v>
      </c>
      <c r="G1332" s="5">
        <v>1.0204470000000001</v>
      </c>
      <c r="H1332" s="5">
        <v>1.2224784817416801</v>
      </c>
      <c r="I1332" s="4" t="s">
        <v>109</v>
      </c>
      <c r="J1332" s="4" t="s">
        <v>108</v>
      </c>
    </row>
    <row r="1333" spans="1:10" hidden="1">
      <c r="A1333" s="6" t="s">
        <v>1</v>
      </c>
      <c r="B1333" s="6">
        <v>150</v>
      </c>
      <c r="C1333" s="6" t="s">
        <v>27</v>
      </c>
      <c r="D1333" s="6" t="s">
        <v>26</v>
      </c>
      <c r="E1333" s="6" t="s">
        <v>665</v>
      </c>
      <c r="F1333" s="5">
        <v>3.5333989452442323E-2</v>
      </c>
      <c r="G1333" s="5">
        <v>1.1780189999999999</v>
      </c>
      <c r="H1333" s="5">
        <v>1.3370192559286469</v>
      </c>
      <c r="I1333" s="4" t="s">
        <v>664</v>
      </c>
      <c r="J1333" s="4" t="s">
        <v>663</v>
      </c>
    </row>
    <row r="1334" spans="1:10" hidden="1">
      <c r="A1334" s="6" t="s">
        <v>1</v>
      </c>
      <c r="B1334" s="6">
        <v>511</v>
      </c>
      <c r="C1334" s="6" t="s">
        <v>27</v>
      </c>
      <c r="D1334" s="6" t="s">
        <v>26</v>
      </c>
      <c r="E1334" s="6" t="s">
        <v>524</v>
      </c>
      <c r="F1334" s="5">
        <v>3.5123452766470969E-2</v>
      </c>
      <c r="G1334" s="5">
        <v>1.0123500000000001</v>
      </c>
      <c r="H1334" s="5">
        <v>1.0892352681658191</v>
      </c>
      <c r="I1334" s="4" t="s">
        <v>523</v>
      </c>
      <c r="J1334" s="4" t="s">
        <v>522</v>
      </c>
    </row>
    <row r="1335" spans="1:10" hidden="1">
      <c r="A1335" s="6" t="s">
        <v>1</v>
      </c>
      <c r="B1335" s="6">
        <v>747</v>
      </c>
      <c r="C1335" s="6" t="s">
        <v>32</v>
      </c>
      <c r="D1335" s="6" t="s">
        <v>31</v>
      </c>
      <c r="E1335" s="6" t="s">
        <v>56</v>
      </c>
      <c r="F1335" s="5">
        <v>-3.3839403932741617E-2</v>
      </c>
      <c r="G1335" s="5">
        <v>0.96046200000000004</v>
      </c>
      <c r="H1335" s="5">
        <v>1.100539163847521</v>
      </c>
      <c r="I1335" s="4" t="s">
        <v>55</v>
      </c>
      <c r="J1335" s="4" t="s">
        <v>54</v>
      </c>
    </row>
    <row r="1336" spans="1:10" hidden="1">
      <c r="A1336" s="6" t="s">
        <v>1</v>
      </c>
      <c r="B1336" s="6">
        <v>295</v>
      </c>
      <c r="C1336" s="6" t="s">
        <v>27</v>
      </c>
      <c r="D1336" s="6" t="s">
        <v>26</v>
      </c>
      <c r="E1336" s="6" t="s">
        <v>794</v>
      </c>
      <c r="F1336" s="5">
        <v>3.3674587595958587E-2</v>
      </c>
      <c r="G1336" s="5">
        <v>1.014427</v>
      </c>
      <c r="H1336" s="5">
        <v>1.078783951023297</v>
      </c>
      <c r="I1336" s="4" t="s">
        <v>793</v>
      </c>
      <c r="J1336" s="4" t="s">
        <v>39</v>
      </c>
    </row>
    <row r="1337" spans="1:10" hidden="1">
      <c r="A1337" s="6" t="s">
        <v>1</v>
      </c>
      <c r="B1337" s="6">
        <v>494</v>
      </c>
      <c r="C1337" s="6" t="s">
        <v>27</v>
      </c>
      <c r="D1337" s="6" t="s">
        <v>26</v>
      </c>
      <c r="E1337" s="6" t="s">
        <v>1158</v>
      </c>
      <c r="F1337" s="5">
        <v>3.2624945207377409E-2</v>
      </c>
      <c r="G1337" s="5">
        <v>0.99862700000000004</v>
      </c>
      <c r="H1337" s="5">
        <v>1.011354229482277</v>
      </c>
      <c r="I1337" s="4" t="s">
        <v>1157</v>
      </c>
      <c r="J1337" s="4" t="s">
        <v>707</v>
      </c>
    </row>
    <row r="1338" spans="1:10" hidden="1">
      <c r="A1338" s="6" t="s">
        <v>1</v>
      </c>
      <c r="B1338" s="6">
        <v>147</v>
      </c>
      <c r="C1338" s="6" t="s">
        <v>27</v>
      </c>
      <c r="D1338" s="6" t="s">
        <v>26</v>
      </c>
      <c r="E1338" s="6" t="s">
        <v>1156</v>
      </c>
      <c r="F1338" s="5">
        <v>3.1364423900559081E-2</v>
      </c>
      <c r="G1338" s="5">
        <v>1.1626719999999999</v>
      </c>
      <c r="H1338" s="5">
        <v>1.1472766233686811</v>
      </c>
      <c r="I1338" s="4" t="s">
        <v>1155</v>
      </c>
      <c r="J1338" s="4" t="s">
        <v>663</v>
      </c>
    </row>
    <row r="1339" spans="1:10" hidden="1">
      <c r="A1339" s="6" t="s">
        <v>1</v>
      </c>
      <c r="B1339" s="6">
        <v>658</v>
      </c>
      <c r="C1339" s="6" t="s">
        <v>27</v>
      </c>
      <c r="D1339" s="6" t="s">
        <v>26</v>
      </c>
      <c r="E1339" s="6" t="s">
        <v>234</v>
      </c>
      <c r="F1339" s="5">
        <v>2.3149721936017009E-2</v>
      </c>
      <c r="G1339" s="5">
        <v>1.0205610000000001</v>
      </c>
      <c r="H1339" s="5">
        <v>1.152133695415372</v>
      </c>
      <c r="I1339" s="4" t="s">
        <v>233</v>
      </c>
      <c r="J1339" s="4" t="s">
        <v>187</v>
      </c>
    </row>
    <row r="1340" spans="1:10" hidden="1">
      <c r="A1340" s="6" t="s">
        <v>1</v>
      </c>
      <c r="B1340" s="6">
        <v>0</v>
      </c>
      <c r="F1340" s="5">
        <v>1.6781946952518879E-2</v>
      </c>
      <c r="I1340" s="4" t="s">
        <v>521</v>
      </c>
      <c r="J1340" s="4" t="s">
        <v>521</v>
      </c>
    </row>
    <row r="1341" spans="1:10" hidden="1">
      <c r="A1341" s="6" t="s">
        <v>0</v>
      </c>
      <c r="B1341" s="6">
        <v>199</v>
      </c>
      <c r="C1341" s="6" t="s">
        <v>27</v>
      </c>
      <c r="D1341" s="6" t="s">
        <v>26</v>
      </c>
      <c r="E1341" s="6" t="s">
        <v>454</v>
      </c>
      <c r="F1341" s="5">
        <v>1.3457384904105669</v>
      </c>
      <c r="G1341" s="5">
        <v>3.601756</v>
      </c>
      <c r="H1341" s="5">
        <v>1.080430021445083</v>
      </c>
      <c r="I1341" s="4" t="s">
        <v>453</v>
      </c>
      <c r="J1341" s="4" t="s">
        <v>235</v>
      </c>
    </row>
    <row r="1342" spans="1:10" hidden="1">
      <c r="A1342" s="6" t="s">
        <v>0</v>
      </c>
      <c r="B1342" s="6">
        <v>200</v>
      </c>
      <c r="C1342" s="6" t="s">
        <v>27</v>
      </c>
      <c r="D1342" s="6" t="s">
        <v>26</v>
      </c>
      <c r="E1342" s="6" t="s">
        <v>1154</v>
      </c>
      <c r="F1342" s="5">
        <v>1.238927595458905</v>
      </c>
      <c r="G1342" s="5">
        <v>4.1680029999999997</v>
      </c>
      <c r="H1342" s="5">
        <v>1.039545214793252</v>
      </c>
      <c r="I1342" s="4" t="s">
        <v>1153</v>
      </c>
      <c r="J1342" s="4" t="s">
        <v>235</v>
      </c>
    </row>
    <row r="1343" spans="1:10" hidden="1">
      <c r="A1343" s="6" t="s">
        <v>0</v>
      </c>
      <c r="B1343" s="6">
        <v>194</v>
      </c>
      <c r="C1343" s="6" t="s">
        <v>27</v>
      </c>
      <c r="D1343" s="6" t="s">
        <v>26</v>
      </c>
      <c r="E1343" s="6" t="s">
        <v>387</v>
      </c>
      <c r="F1343" s="5">
        <v>1.0284957383830391</v>
      </c>
      <c r="G1343" s="5">
        <v>2.1317919999999999</v>
      </c>
      <c r="H1343" s="5">
        <v>1.1341512508223459</v>
      </c>
      <c r="I1343" s="4" t="s">
        <v>386</v>
      </c>
      <c r="J1343" s="4" t="s">
        <v>235</v>
      </c>
    </row>
    <row r="1344" spans="1:10" hidden="1">
      <c r="A1344" s="6" t="s">
        <v>0</v>
      </c>
      <c r="B1344" s="6">
        <v>873</v>
      </c>
      <c r="C1344" s="6" t="s">
        <v>32</v>
      </c>
      <c r="D1344" s="6" t="s">
        <v>31</v>
      </c>
      <c r="E1344" s="6" t="s">
        <v>318</v>
      </c>
      <c r="F1344" s="5">
        <v>-0.84555117797691015</v>
      </c>
      <c r="G1344" s="5">
        <v>0.305649</v>
      </c>
      <c r="H1344" s="5">
        <v>1.148239982015026</v>
      </c>
      <c r="I1344" s="4" t="s">
        <v>317</v>
      </c>
      <c r="J1344" s="4" t="s">
        <v>316</v>
      </c>
    </row>
    <row r="1345" spans="1:10" hidden="1">
      <c r="A1345" s="6" t="s">
        <v>0</v>
      </c>
      <c r="B1345" s="6">
        <v>0</v>
      </c>
      <c r="F1345" s="5">
        <v>-0.71299471538025905</v>
      </c>
      <c r="I1345" s="4" t="s">
        <v>521</v>
      </c>
      <c r="J1345" s="4" t="s">
        <v>521</v>
      </c>
    </row>
    <row r="1346" spans="1:10">
      <c r="A1346" s="6" t="s">
        <v>0</v>
      </c>
      <c r="B1346" s="6">
        <v>6</v>
      </c>
      <c r="C1346" s="6" t="s">
        <v>99</v>
      </c>
      <c r="D1346" s="6" t="s">
        <v>98</v>
      </c>
      <c r="E1346" s="6" t="s">
        <v>491</v>
      </c>
      <c r="F1346" s="5">
        <v>0.70464535239886927</v>
      </c>
      <c r="G1346" s="5">
        <v>3.1525669999999999</v>
      </c>
      <c r="H1346" s="5">
        <v>1.467417174274906</v>
      </c>
      <c r="I1346" s="4" t="s">
        <v>490</v>
      </c>
      <c r="J1346" s="4" t="s">
        <v>95</v>
      </c>
    </row>
    <row r="1347" spans="1:10" hidden="1">
      <c r="A1347" s="6" t="s">
        <v>0</v>
      </c>
      <c r="B1347" s="6">
        <v>967</v>
      </c>
      <c r="C1347" s="6" t="s">
        <v>32</v>
      </c>
      <c r="D1347" s="6" t="s">
        <v>31</v>
      </c>
      <c r="E1347" s="6" t="s">
        <v>410</v>
      </c>
      <c r="F1347" s="5">
        <v>-0.63992927445785641</v>
      </c>
      <c r="G1347" s="5">
        <v>0.38984099999999999</v>
      </c>
      <c r="H1347" s="5">
        <v>1.071373172825909</v>
      </c>
      <c r="I1347" s="4" t="s">
        <v>409</v>
      </c>
      <c r="J1347" s="4" t="s">
        <v>199</v>
      </c>
    </row>
    <row r="1348" spans="1:10" hidden="1">
      <c r="A1348" s="6" t="s">
        <v>0</v>
      </c>
      <c r="B1348" s="6">
        <v>726</v>
      </c>
      <c r="C1348" s="6" t="s">
        <v>78</v>
      </c>
      <c r="D1348" s="6" t="s">
        <v>77</v>
      </c>
      <c r="E1348" s="6" t="s">
        <v>461</v>
      </c>
      <c r="F1348" s="5">
        <v>-0.51855379290202108</v>
      </c>
      <c r="G1348" s="5">
        <v>0.47379399999999999</v>
      </c>
      <c r="H1348" s="5">
        <v>1.216406056470493</v>
      </c>
      <c r="I1348" s="4" t="s">
        <v>460</v>
      </c>
      <c r="J1348" s="4" t="s">
        <v>74</v>
      </c>
    </row>
    <row r="1349" spans="1:10" hidden="1">
      <c r="A1349" s="6" t="s">
        <v>0</v>
      </c>
      <c r="B1349" s="6">
        <v>728</v>
      </c>
      <c r="C1349" s="6" t="s">
        <v>78</v>
      </c>
      <c r="D1349" s="6" t="s">
        <v>77</v>
      </c>
      <c r="E1349" s="6" t="s">
        <v>441</v>
      </c>
      <c r="F1349" s="5">
        <v>-0.51229941773244081</v>
      </c>
      <c r="G1349" s="5">
        <v>0.392399</v>
      </c>
      <c r="H1349" s="5">
        <v>1.096967910439969</v>
      </c>
      <c r="I1349" s="4" t="s">
        <v>440</v>
      </c>
      <c r="J1349" s="4" t="s">
        <v>74</v>
      </c>
    </row>
    <row r="1350" spans="1:10" hidden="1">
      <c r="A1350" s="6" t="s">
        <v>0</v>
      </c>
      <c r="B1350" s="6">
        <v>755</v>
      </c>
      <c r="C1350" s="6" t="s">
        <v>32</v>
      </c>
      <c r="D1350" s="6" t="s">
        <v>31</v>
      </c>
      <c r="E1350" s="6" t="s">
        <v>443</v>
      </c>
      <c r="F1350" s="5">
        <v>-0.51020486197483295</v>
      </c>
      <c r="G1350" s="5">
        <v>0.45467600000000002</v>
      </c>
      <c r="H1350" s="5">
        <v>1.0901009396414389</v>
      </c>
      <c r="I1350" s="4" t="s">
        <v>442</v>
      </c>
      <c r="J1350" s="4" t="s">
        <v>402</v>
      </c>
    </row>
    <row r="1351" spans="1:10">
      <c r="A1351" s="6" t="s">
        <v>0</v>
      </c>
      <c r="B1351" s="6">
        <v>13</v>
      </c>
      <c r="C1351" s="6" t="s">
        <v>99</v>
      </c>
      <c r="D1351" s="6" t="s">
        <v>98</v>
      </c>
      <c r="E1351" s="6" t="s">
        <v>226</v>
      </c>
      <c r="F1351" s="5">
        <v>0.4764252192790997</v>
      </c>
      <c r="G1351" s="5">
        <v>3.2930510000000002</v>
      </c>
      <c r="H1351" s="5">
        <v>1.3692104785650541</v>
      </c>
      <c r="I1351" s="4" t="s">
        <v>225</v>
      </c>
      <c r="J1351" s="4" t="s">
        <v>95</v>
      </c>
    </row>
    <row r="1352" spans="1:10" hidden="1">
      <c r="A1352" s="6" t="s">
        <v>0</v>
      </c>
      <c r="B1352" s="6">
        <v>1</v>
      </c>
      <c r="C1352" s="6" t="s">
        <v>99</v>
      </c>
      <c r="D1352" s="6" t="s">
        <v>111</v>
      </c>
      <c r="E1352" s="6" t="s">
        <v>467</v>
      </c>
      <c r="F1352" s="5">
        <v>-0.4579225283615268</v>
      </c>
      <c r="G1352" s="5">
        <v>0.40434100000000001</v>
      </c>
      <c r="H1352" s="5">
        <v>1.2471171219326731</v>
      </c>
      <c r="I1352" s="4" t="s">
        <v>466</v>
      </c>
      <c r="J1352" s="4" t="s">
        <v>108</v>
      </c>
    </row>
    <row r="1353" spans="1:10" hidden="1">
      <c r="A1353" s="6" t="s">
        <v>0</v>
      </c>
      <c r="B1353" s="6">
        <v>727</v>
      </c>
      <c r="C1353" s="6" t="s">
        <v>78</v>
      </c>
      <c r="D1353" s="6" t="s">
        <v>77</v>
      </c>
      <c r="E1353" s="6" t="s">
        <v>439</v>
      </c>
      <c r="F1353" s="5">
        <v>-0.45620513603537599</v>
      </c>
      <c r="G1353" s="5">
        <v>0.48466599999999999</v>
      </c>
      <c r="H1353" s="5">
        <v>1.6702770436397649</v>
      </c>
      <c r="I1353" s="4" t="s">
        <v>438</v>
      </c>
      <c r="J1353" s="4" t="s">
        <v>74</v>
      </c>
    </row>
    <row r="1354" spans="1:10" hidden="1">
      <c r="A1354" s="6" t="s">
        <v>0</v>
      </c>
      <c r="B1354" s="6">
        <v>888</v>
      </c>
      <c r="C1354" s="6" t="s">
        <v>32</v>
      </c>
      <c r="D1354" s="6" t="s">
        <v>31</v>
      </c>
      <c r="E1354" s="6" t="s">
        <v>627</v>
      </c>
      <c r="F1354" s="5">
        <v>-0.45573722650607162</v>
      </c>
      <c r="G1354" s="5">
        <v>0.337592</v>
      </c>
      <c r="H1354" s="5">
        <v>1.1066230934454999</v>
      </c>
      <c r="I1354" s="4" t="s">
        <v>626</v>
      </c>
      <c r="J1354" s="4" t="s">
        <v>402</v>
      </c>
    </row>
    <row r="1355" spans="1:10" hidden="1">
      <c r="A1355" s="6" t="s">
        <v>0</v>
      </c>
      <c r="B1355" s="6">
        <v>952</v>
      </c>
      <c r="C1355" s="6" t="s">
        <v>32</v>
      </c>
      <c r="D1355" s="6" t="s">
        <v>31</v>
      </c>
      <c r="E1355" s="6" t="s">
        <v>520</v>
      </c>
      <c r="F1355" s="5">
        <v>0.43617665638350478</v>
      </c>
      <c r="G1355" s="5">
        <v>1.799172</v>
      </c>
      <c r="H1355" s="5">
        <v>1.2903972932344669</v>
      </c>
      <c r="I1355" s="4" t="s">
        <v>519</v>
      </c>
      <c r="J1355" s="4" t="s">
        <v>444</v>
      </c>
    </row>
    <row r="1356" spans="1:10" hidden="1">
      <c r="A1356" s="6" t="s">
        <v>0</v>
      </c>
      <c r="B1356" s="6">
        <v>1005</v>
      </c>
      <c r="C1356" s="6" t="s">
        <v>32</v>
      </c>
      <c r="D1356" s="6" t="s">
        <v>31</v>
      </c>
      <c r="E1356" s="6" t="s">
        <v>1152</v>
      </c>
      <c r="F1356" s="5">
        <v>0.4332316163508293</v>
      </c>
      <c r="G1356" s="5">
        <v>1.081072</v>
      </c>
      <c r="H1356" s="5">
        <v>1.023100394466965</v>
      </c>
      <c r="I1356" s="4" t="s">
        <v>1151</v>
      </c>
      <c r="J1356" s="4" t="s">
        <v>402</v>
      </c>
    </row>
    <row r="1357" spans="1:10">
      <c r="A1357" s="6" t="s">
        <v>0</v>
      </c>
      <c r="B1357" s="6">
        <v>8</v>
      </c>
      <c r="C1357" s="6" t="s">
        <v>99</v>
      </c>
      <c r="D1357" s="6" t="s">
        <v>98</v>
      </c>
      <c r="E1357" s="6" t="s">
        <v>97</v>
      </c>
      <c r="F1357" s="5">
        <v>0.42680323420412192</v>
      </c>
      <c r="G1357" s="5">
        <v>1.97126</v>
      </c>
      <c r="H1357" s="5">
        <v>1.301554720547762</v>
      </c>
      <c r="I1357" s="4" t="s">
        <v>96</v>
      </c>
      <c r="J1357" s="4" t="s">
        <v>95</v>
      </c>
    </row>
    <row r="1358" spans="1:10" hidden="1">
      <c r="A1358" s="6" t="s">
        <v>0</v>
      </c>
      <c r="B1358" s="6">
        <v>724</v>
      </c>
      <c r="C1358" s="6" t="s">
        <v>78</v>
      </c>
      <c r="D1358" s="6" t="s">
        <v>77</v>
      </c>
      <c r="E1358" s="6" t="s">
        <v>427</v>
      </c>
      <c r="F1358" s="5">
        <v>-0.4205477227349092</v>
      </c>
      <c r="G1358" s="5">
        <v>0.45972499999999999</v>
      </c>
      <c r="H1358" s="5">
        <v>1.0992602287147191</v>
      </c>
      <c r="I1358" s="4" t="s">
        <v>426</v>
      </c>
      <c r="J1358" s="4" t="s">
        <v>74</v>
      </c>
    </row>
    <row r="1359" spans="1:10">
      <c r="A1359" s="6" t="s">
        <v>0</v>
      </c>
      <c r="B1359" s="6">
        <v>11</v>
      </c>
      <c r="C1359" s="6" t="s">
        <v>99</v>
      </c>
      <c r="D1359" s="6" t="s">
        <v>98</v>
      </c>
      <c r="E1359" s="6" t="s">
        <v>518</v>
      </c>
      <c r="F1359" s="5">
        <v>-0.40322196775044428</v>
      </c>
      <c r="G1359" s="5">
        <v>0.83897999999999995</v>
      </c>
      <c r="H1359" s="5">
        <v>1.365552097950717</v>
      </c>
      <c r="I1359" s="4" t="s">
        <v>517</v>
      </c>
      <c r="J1359" s="4" t="s">
        <v>95</v>
      </c>
    </row>
    <row r="1360" spans="1:10" hidden="1">
      <c r="A1360" s="6" t="s">
        <v>0</v>
      </c>
      <c r="B1360" s="6">
        <v>732</v>
      </c>
      <c r="C1360" s="6" t="s">
        <v>78</v>
      </c>
      <c r="D1360" s="6" t="s">
        <v>77</v>
      </c>
      <c r="E1360" s="6" t="s">
        <v>463</v>
      </c>
      <c r="F1360" s="5">
        <v>-0.39347819964184971</v>
      </c>
      <c r="G1360" s="5">
        <v>0.60416400000000003</v>
      </c>
      <c r="H1360" s="5">
        <v>1.336449010702389</v>
      </c>
      <c r="I1360" s="4" t="s">
        <v>462</v>
      </c>
      <c r="J1360" s="4" t="s">
        <v>74</v>
      </c>
    </row>
    <row r="1361" spans="1:10" hidden="1">
      <c r="A1361" s="6" t="s">
        <v>0</v>
      </c>
      <c r="B1361" s="6">
        <v>972</v>
      </c>
      <c r="C1361" s="6" t="s">
        <v>32</v>
      </c>
      <c r="D1361" s="6" t="s">
        <v>31</v>
      </c>
      <c r="E1361" s="6" t="s">
        <v>489</v>
      </c>
      <c r="F1361" s="5">
        <v>0.38567897597405848</v>
      </c>
      <c r="G1361" s="5">
        <v>1.1369990000000001</v>
      </c>
      <c r="H1361" s="5">
        <v>1.222536211582983</v>
      </c>
      <c r="I1361" s="4" t="s">
        <v>488</v>
      </c>
      <c r="J1361" s="4" t="s">
        <v>402</v>
      </c>
    </row>
    <row r="1362" spans="1:10" hidden="1">
      <c r="A1362" s="6" t="s">
        <v>0</v>
      </c>
      <c r="B1362" s="6">
        <v>722</v>
      </c>
      <c r="C1362" s="6" t="s">
        <v>78</v>
      </c>
      <c r="D1362" s="6" t="s">
        <v>77</v>
      </c>
      <c r="E1362" s="6" t="s">
        <v>452</v>
      </c>
      <c r="F1362" s="5">
        <v>-0.37181728808763009</v>
      </c>
      <c r="G1362" s="5">
        <v>0.53187399999999996</v>
      </c>
      <c r="H1362" s="5">
        <v>1.213071568764581</v>
      </c>
      <c r="I1362" s="4" t="s">
        <v>451</v>
      </c>
      <c r="J1362" s="4" t="s">
        <v>74</v>
      </c>
    </row>
    <row r="1363" spans="1:10" hidden="1">
      <c r="A1363" s="6" t="s">
        <v>0</v>
      </c>
      <c r="B1363" s="6">
        <v>970</v>
      </c>
      <c r="C1363" s="6" t="s">
        <v>32</v>
      </c>
      <c r="D1363" s="6" t="s">
        <v>31</v>
      </c>
      <c r="E1363" s="6" t="s">
        <v>516</v>
      </c>
      <c r="F1363" s="5">
        <v>0.34949229844237789</v>
      </c>
      <c r="G1363" s="5">
        <v>1.6153</v>
      </c>
      <c r="H1363" s="5">
        <v>1.333905609044703</v>
      </c>
      <c r="I1363" s="4" t="s">
        <v>515</v>
      </c>
      <c r="J1363" s="4" t="s">
        <v>444</v>
      </c>
    </row>
    <row r="1364" spans="1:10">
      <c r="A1364" s="6" t="s">
        <v>0</v>
      </c>
      <c r="B1364" s="6">
        <v>7</v>
      </c>
      <c r="C1364" s="6" t="s">
        <v>99</v>
      </c>
      <c r="D1364" s="6" t="s">
        <v>98</v>
      </c>
      <c r="E1364" s="6" t="s">
        <v>480</v>
      </c>
      <c r="F1364" s="5">
        <v>-0.34797206701209371</v>
      </c>
      <c r="G1364" s="5">
        <v>0.67231400000000008</v>
      </c>
      <c r="H1364" s="5">
        <v>1.956462834734668</v>
      </c>
      <c r="I1364" s="4" t="s">
        <v>479</v>
      </c>
      <c r="J1364" s="4" t="s">
        <v>95</v>
      </c>
    </row>
    <row r="1365" spans="1:10" hidden="1">
      <c r="A1365" s="6" t="s">
        <v>0</v>
      </c>
      <c r="B1365" s="6">
        <v>780</v>
      </c>
      <c r="C1365" s="6" t="s">
        <v>32</v>
      </c>
      <c r="D1365" s="6" t="s">
        <v>31</v>
      </c>
      <c r="E1365" s="6" t="s">
        <v>497</v>
      </c>
      <c r="F1365" s="5">
        <v>0.33648739279008488</v>
      </c>
      <c r="G1365" s="5">
        <v>1.17624</v>
      </c>
      <c r="H1365" s="5">
        <v>1.1857274650097971</v>
      </c>
      <c r="I1365" s="4" t="s">
        <v>496</v>
      </c>
      <c r="J1365" s="4" t="s">
        <v>402</v>
      </c>
    </row>
    <row r="1366" spans="1:10" hidden="1">
      <c r="A1366" s="6" t="s">
        <v>0</v>
      </c>
      <c r="B1366" s="6">
        <v>836</v>
      </c>
      <c r="C1366" s="6" t="s">
        <v>32</v>
      </c>
      <c r="D1366" s="6" t="s">
        <v>31</v>
      </c>
      <c r="E1366" s="6" t="s">
        <v>495</v>
      </c>
      <c r="F1366" s="5">
        <v>0.33184371538651719</v>
      </c>
      <c r="G1366" s="5">
        <v>1.0666260000000001</v>
      </c>
      <c r="H1366" s="5">
        <v>1.195466571641373</v>
      </c>
      <c r="I1366" s="4" t="s">
        <v>494</v>
      </c>
      <c r="J1366" s="4" t="s">
        <v>402</v>
      </c>
    </row>
    <row r="1367" spans="1:10" hidden="1">
      <c r="A1367" s="6" t="s">
        <v>0</v>
      </c>
      <c r="B1367" s="6">
        <v>725</v>
      </c>
      <c r="C1367" s="6" t="s">
        <v>78</v>
      </c>
      <c r="D1367" s="6" t="s">
        <v>77</v>
      </c>
      <c r="E1367" s="6" t="s">
        <v>1150</v>
      </c>
      <c r="F1367" s="5">
        <v>-0.31821381120471331</v>
      </c>
      <c r="G1367" s="5">
        <v>0.50926899999999997</v>
      </c>
      <c r="H1367" s="5">
        <v>1.1093788701545411</v>
      </c>
      <c r="I1367" s="4" t="s">
        <v>1149</v>
      </c>
      <c r="J1367" s="4" t="s">
        <v>74</v>
      </c>
    </row>
    <row r="1368" spans="1:10" hidden="1">
      <c r="A1368" s="6" t="s">
        <v>0</v>
      </c>
      <c r="B1368" s="6">
        <v>721</v>
      </c>
      <c r="C1368" s="6" t="s">
        <v>78</v>
      </c>
      <c r="D1368" s="6" t="s">
        <v>77</v>
      </c>
      <c r="E1368" s="6" t="s">
        <v>679</v>
      </c>
      <c r="F1368" s="5">
        <v>-0.30891750356236508</v>
      </c>
      <c r="G1368" s="5">
        <v>0.52994600000000003</v>
      </c>
      <c r="H1368" s="5">
        <v>1.6483720642413069</v>
      </c>
      <c r="I1368" s="4" t="s">
        <v>678</v>
      </c>
      <c r="J1368" s="4" t="s">
        <v>74</v>
      </c>
    </row>
    <row r="1369" spans="1:10" hidden="1">
      <c r="A1369" s="6" t="s">
        <v>0</v>
      </c>
      <c r="B1369" s="6">
        <v>1003</v>
      </c>
      <c r="C1369" s="6" t="s">
        <v>32</v>
      </c>
      <c r="D1369" s="6" t="s">
        <v>31</v>
      </c>
      <c r="E1369" s="6" t="s">
        <v>505</v>
      </c>
      <c r="F1369" s="5">
        <v>0.30174442969038962</v>
      </c>
      <c r="G1369" s="5">
        <v>1.0563450000000001</v>
      </c>
      <c r="H1369" s="5">
        <v>1.156809700530482</v>
      </c>
      <c r="I1369" s="4" t="s">
        <v>504</v>
      </c>
      <c r="J1369" s="4" t="s">
        <v>402</v>
      </c>
    </row>
    <row r="1370" spans="1:10" hidden="1">
      <c r="A1370" s="6" t="s">
        <v>0</v>
      </c>
      <c r="B1370" s="6">
        <v>723</v>
      </c>
      <c r="C1370" s="6" t="s">
        <v>78</v>
      </c>
      <c r="D1370" s="6" t="s">
        <v>77</v>
      </c>
      <c r="E1370" s="6" t="s">
        <v>685</v>
      </c>
      <c r="F1370" s="5">
        <v>-0.27781580342278489</v>
      </c>
      <c r="G1370" s="5">
        <v>0.52285700000000002</v>
      </c>
      <c r="H1370" s="5">
        <v>1.6458136677275159</v>
      </c>
      <c r="I1370" s="4" t="s">
        <v>426</v>
      </c>
      <c r="J1370" s="4" t="s">
        <v>74</v>
      </c>
    </row>
    <row r="1371" spans="1:10">
      <c r="A1371" s="6" t="s">
        <v>0</v>
      </c>
      <c r="B1371" s="6">
        <v>9</v>
      </c>
      <c r="C1371" s="6" t="s">
        <v>99</v>
      </c>
      <c r="D1371" s="6" t="s">
        <v>98</v>
      </c>
      <c r="E1371" s="6" t="s">
        <v>448</v>
      </c>
      <c r="F1371" s="5">
        <v>-0.27416930611133422</v>
      </c>
      <c r="G1371" s="5">
        <v>0.688056</v>
      </c>
      <c r="H1371" s="5">
        <v>1.666437595949279</v>
      </c>
      <c r="I1371" s="4" t="s">
        <v>447</v>
      </c>
      <c r="J1371" s="4" t="s">
        <v>95</v>
      </c>
    </row>
    <row r="1372" spans="1:10" hidden="1">
      <c r="A1372" s="6" t="s">
        <v>0</v>
      </c>
      <c r="B1372" s="6">
        <v>792</v>
      </c>
      <c r="C1372" s="6" t="s">
        <v>32</v>
      </c>
      <c r="D1372" s="6" t="s">
        <v>31</v>
      </c>
      <c r="E1372" s="6" t="s">
        <v>501</v>
      </c>
      <c r="F1372" s="5">
        <v>0.26531074314024511</v>
      </c>
      <c r="G1372" s="5">
        <v>0.92479900000000004</v>
      </c>
      <c r="H1372" s="5">
        <v>1.044996919442704</v>
      </c>
      <c r="I1372" s="4" t="s">
        <v>500</v>
      </c>
      <c r="J1372" s="4" t="s">
        <v>402</v>
      </c>
    </row>
    <row r="1373" spans="1:10" hidden="1">
      <c r="A1373" s="6" t="s">
        <v>0</v>
      </c>
      <c r="B1373" s="6">
        <v>807</v>
      </c>
      <c r="C1373" s="6" t="s">
        <v>32</v>
      </c>
      <c r="D1373" s="6" t="s">
        <v>31</v>
      </c>
      <c r="E1373" s="6" t="s">
        <v>499</v>
      </c>
      <c r="F1373" s="5">
        <v>0.26450706196302398</v>
      </c>
      <c r="G1373" s="5">
        <v>1.0993930000000001</v>
      </c>
      <c r="H1373" s="5">
        <v>1.2003884367648989</v>
      </c>
      <c r="I1373" s="4" t="s">
        <v>498</v>
      </c>
      <c r="J1373" s="4" t="s">
        <v>402</v>
      </c>
    </row>
    <row r="1374" spans="1:10" hidden="1">
      <c r="A1374" s="6" t="s">
        <v>0</v>
      </c>
      <c r="B1374" s="6">
        <v>729</v>
      </c>
      <c r="C1374" s="6" t="s">
        <v>78</v>
      </c>
      <c r="D1374" s="6" t="s">
        <v>77</v>
      </c>
      <c r="E1374" s="6" t="s">
        <v>186</v>
      </c>
      <c r="F1374" s="5">
        <v>-0.2520276713787713</v>
      </c>
      <c r="G1374" s="5">
        <v>0.48130000000000001</v>
      </c>
      <c r="H1374" s="5">
        <v>1.174441301075088</v>
      </c>
      <c r="I1374" s="4" t="s">
        <v>185</v>
      </c>
      <c r="J1374" s="4" t="s">
        <v>74</v>
      </c>
    </row>
    <row r="1375" spans="1:10" hidden="1">
      <c r="A1375" s="6" t="s">
        <v>0</v>
      </c>
      <c r="B1375" s="6">
        <v>860</v>
      </c>
      <c r="C1375" s="6" t="s">
        <v>32</v>
      </c>
      <c r="D1375" s="6" t="s">
        <v>31</v>
      </c>
      <c r="E1375" s="6" t="s">
        <v>1148</v>
      </c>
      <c r="F1375" s="5">
        <v>-0.23765227828911681</v>
      </c>
      <c r="G1375" s="5">
        <v>0.67614799999999997</v>
      </c>
      <c r="H1375" s="5">
        <v>1.0272578392145699</v>
      </c>
      <c r="I1375" s="4" t="s">
        <v>1147</v>
      </c>
      <c r="J1375" s="4" t="s">
        <v>402</v>
      </c>
    </row>
    <row r="1376" spans="1:10" hidden="1">
      <c r="A1376" s="6" t="s">
        <v>0</v>
      </c>
      <c r="B1376" s="6">
        <v>205</v>
      </c>
      <c r="C1376" s="6" t="s">
        <v>27</v>
      </c>
      <c r="D1376" s="6" t="s">
        <v>26</v>
      </c>
      <c r="E1376" s="6" t="s">
        <v>592</v>
      </c>
      <c r="F1376" s="5">
        <v>-0.22327049166966459</v>
      </c>
      <c r="G1376" s="5">
        <v>0.32614799999999999</v>
      </c>
      <c r="H1376" s="5">
        <v>1.126055614439057</v>
      </c>
      <c r="I1376" s="4" t="s">
        <v>591</v>
      </c>
      <c r="J1376" s="4" t="s">
        <v>235</v>
      </c>
    </row>
    <row r="1377" spans="1:10" hidden="1">
      <c r="A1377" s="6" t="s">
        <v>0</v>
      </c>
      <c r="B1377" s="6">
        <v>2</v>
      </c>
      <c r="C1377" s="6" t="s">
        <v>99</v>
      </c>
      <c r="D1377" s="6" t="s">
        <v>111</v>
      </c>
      <c r="E1377" s="6" t="s">
        <v>450</v>
      </c>
      <c r="F1377" s="5">
        <v>-0.21065052980888471</v>
      </c>
      <c r="G1377" s="5">
        <v>0.67247200000000007</v>
      </c>
      <c r="H1377" s="5">
        <v>1.429977387920236</v>
      </c>
      <c r="I1377" s="4" t="s">
        <v>449</v>
      </c>
      <c r="J1377" s="4" t="s">
        <v>108</v>
      </c>
    </row>
    <row r="1378" spans="1:10" hidden="1">
      <c r="A1378" s="6" t="s">
        <v>0</v>
      </c>
      <c r="B1378" s="6">
        <v>944</v>
      </c>
      <c r="C1378" s="6" t="s">
        <v>32</v>
      </c>
      <c r="D1378" s="6" t="s">
        <v>31</v>
      </c>
      <c r="E1378" s="6" t="s">
        <v>487</v>
      </c>
      <c r="F1378" s="5">
        <v>0.20987205536048931</v>
      </c>
      <c r="G1378" s="5">
        <v>0.99120699999999995</v>
      </c>
      <c r="H1378" s="5">
        <v>1.1153167551775409</v>
      </c>
      <c r="I1378" s="4" t="s">
        <v>486</v>
      </c>
      <c r="J1378" s="4" t="s">
        <v>402</v>
      </c>
    </row>
    <row r="1379" spans="1:10" hidden="1">
      <c r="A1379" s="6" t="s">
        <v>0</v>
      </c>
      <c r="B1379" s="6">
        <v>804</v>
      </c>
      <c r="C1379" s="6" t="s">
        <v>32</v>
      </c>
      <c r="D1379" s="6" t="s">
        <v>31</v>
      </c>
      <c r="E1379" s="6" t="s">
        <v>503</v>
      </c>
      <c r="F1379" s="5">
        <v>0.2060670989729157</v>
      </c>
      <c r="G1379" s="5">
        <v>1.019407</v>
      </c>
      <c r="H1379" s="5">
        <v>1.046375427256574</v>
      </c>
      <c r="I1379" s="4" t="s">
        <v>502</v>
      </c>
      <c r="J1379" s="4" t="s">
        <v>402</v>
      </c>
    </row>
    <row r="1380" spans="1:10" hidden="1">
      <c r="A1380" s="6" t="s">
        <v>0</v>
      </c>
      <c r="B1380" s="6">
        <v>996</v>
      </c>
      <c r="C1380" s="6" t="s">
        <v>32</v>
      </c>
      <c r="D1380" s="6" t="s">
        <v>31</v>
      </c>
      <c r="E1380" s="6" t="s">
        <v>514</v>
      </c>
      <c r="F1380" s="5">
        <v>0.20070533836754079</v>
      </c>
      <c r="G1380" s="5">
        <v>1.0220830000000001</v>
      </c>
      <c r="H1380" s="5">
        <v>1.2707228490700351</v>
      </c>
      <c r="I1380" s="4" t="s">
        <v>513</v>
      </c>
      <c r="J1380" s="4" t="s">
        <v>402</v>
      </c>
    </row>
    <row r="1381" spans="1:10" hidden="1">
      <c r="A1381" s="6" t="s">
        <v>0</v>
      </c>
      <c r="B1381" s="6">
        <v>234</v>
      </c>
      <c r="C1381" s="6" t="s">
        <v>27</v>
      </c>
      <c r="D1381" s="6" t="s">
        <v>26</v>
      </c>
      <c r="E1381" s="6" t="s">
        <v>483</v>
      </c>
      <c r="F1381" s="5">
        <v>0.20031294456420659</v>
      </c>
      <c r="G1381" s="5">
        <v>1.5297069999999999</v>
      </c>
      <c r="H1381" s="5">
        <v>1.0930918902506199</v>
      </c>
      <c r="I1381" s="4" t="s">
        <v>482</v>
      </c>
      <c r="J1381" s="4" t="s">
        <v>481</v>
      </c>
    </row>
    <row r="1382" spans="1:10" hidden="1">
      <c r="A1382" s="6" t="s">
        <v>0</v>
      </c>
      <c r="B1382" s="6">
        <v>766</v>
      </c>
      <c r="C1382" s="6" t="s">
        <v>32</v>
      </c>
      <c r="D1382" s="6" t="s">
        <v>31</v>
      </c>
      <c r="E1382" s="6" t="s">
        <v>512</v>
      </c>
      <c r="F1382" s="5">
        <v>0.19773423216839209</v>
      </c>
      <c r="G1382" s="5">
        <v>0.99760800000000005</v>
      </c>
      <c r="H1382" s="5">
        <v>1.231703831149749</v>
      </c>
      <c r="I1382" s="4" t="s">
        <v>511</v>
      </c>
      <c r="J1382" s="4" t="s">
        <v>402</v>
      </c>
    </row>
    <row r="1383" spans="1:10" hidden="1">
      <c r="A1383" s="6" t="s">
        <v>0</v>
      </c>
      <c r="B1383" s="6">
        <v>928</v>
      </c>
      <c r="C1383" s="6" t="s">
        <v>32</v>
      </c>
      <c r="D1383" s="6" t="s">
        <v>31</v>
      </c>
      <c r="E1383" s="6" t="s">
        <v>507</v>
      </c>
      <c r="F1383" s="5">
        <v>0.18866565355348991</v>
      </c>
      <c r="G1383" s="5">
        <v>1.0725439999999999</v>
      </c>
      <c r="H1383" s="5">
        <v>1.042772960393419</v>
      </c>
      <c r="I1383" s="4" t="s">
        <v>506</v>
      </c>
      <c r="J1383" s="4" t="s">
        <v>402</v>
      </c>
    </row>
    <row r="1384" spans="1:10" hidden="1">
      <c r="A1384" s="6" t="s">
        <v>0</v>
      </c>
      <c r="B1384" s="6">
        <v>203</v>
      </c>
      <c r="C1384" s="6" t="s">
        <v>27</v>
      </c>
      <c r="D1384" s="6" t="s">
        <v>26</v>
      </c>
      <c r="E1384" s="6" t="s">
        <v>406</v>
      </c>
      <c r="F1384" s="5">
        <v>-0.18698237988157801</v>
      </c>
      <c r="G1384" s="5">
        <v>0.44736300000000001</v>
      </c>
      <c r="H1384" s="5">
        <v>1.225290475739921</v>
      </c>
      <c r="I1384" s="4" t="s">
        <v>405</v>
      </c>
      <c r="J1384" s="4" t="s">
        <v>235</v>
      </c>
    </row>
    <row r="1385" spans="1:10" hidden="1">
      <c r="A1385" s="6" t="s">
        <v>0</v>
      </c>
      <c r="B1385" s="6">
        <v>750</v>
      </c>
      <c r="C1385" s="6" t="s">
        <v>32</v>
      </c>
      <c r="D1385" s="6" t="s">
        <v>31</v>
      </c>
      <c r="E1385" s="6" t="s">
        <v>510</v>
      </c>
      <c r="F1385" s="5">
        <v>0.18183910261399411</v>
      </c>
      <c r="G1385" s="5">
        <v>1.1002460000000001</v>
      </c>
      <c r="H1385" s="5">
        <v>1.1210072861797249</v>
      </c>
      <c r="I1385" s="4" t="s">
        <v>509</v>
      </c>
      <c r="J1385" s="4" t="s">
        <v>402</v>
      </c>
    </row>
    <row r="1386" spans="1:10" hidden="1">
      <c r="A1386" s="6" t="s">
        <v>0</v>
      </c>
      <c r="B1386" s="6">
        <v>197</v>
      </c>
      <c r="C1386" s="6" t="s">
        <v>27</v>
      </c>
      <c r="D1386" s="6" t="s">
        <v>26</v>
      </c>
      <c r="E1386" s="6" t="s">
        <v>459</v>
      </c>
      <c r="F1386" s="5">
        <v>-0.18067050307919499</v>
      </c>
      <c r="G1386" s="5">
        <v>0.57240000000000002</v>
      </c>
      <c r="H1386" s="5">
        <v>1.19213421557127</v>
      </c>
      <c r="I1386" s="4" t="s">
        <v>458</v>
      </c>
      <c r="J1386" s="4" t="s">
        <v>235</v>
      </c>
    </row>
    <row r="1387" spans="1:10" hidden="1">
      <c r="A1387" s="6" t="s">
        <v>0</v>
      </c>
      <c r="B1387" s="6">
        <v>720</v>
      </c>
      <c r="C1387" s="6" t="s">
        <v>78</v>
      </c>
      <c r="D1387" s="6" t="s">
        <v>77</v>
      </c>
      <c r="E1387" s="6" t="s">
        <v>419</v>
      </c>
      <c r="F1387" s="5">
        <v>-0.17479136473621479</v>
      </c>
      <c r="G1387" s="5">
        <v>0.58681000000000005</v>
      </c>
      <c r="H1387" s="5">
        <v>1.2732688082886039</v>
      </c>
      <c r="I1387" s="4" t="s">
        <v>418</v>
      </c>
      <c r="J1387" s="4" t="s">
        <v>74</v>
      </c>
    </row>
    <row r="1388" spans="1:10" hidden="1">
      <c r="A1388" s="6" t="s">
        <v>0</v>
      </c>
      <c r="B1388" s="6">
        <v>31</v>
      </c>
      <c r="C1388" s="6" t="s">
        <v>381</v>
      </c>
      <c r="D1388" s="6" t="s">
        <v>26</v>
      </c>
      <c r="E1388" s="6" t="s">
        <v>237</v>
      </c>
      <c r="F1388" s="5">
        <v>0.17291981682772001</v>
      </c>
      <c r="G1388" s="5">
        <v>0.79354399999999992</v>
      </c>
      <c r="H1388" s="5">
        <v>1.175662681992764</v>
      </c>
      <c r="I1388" s="4" t="s">
        <v>236</v>
      </c>
      <c r="J1388" s="4" t="s">
        <v>235</v>
      </c>
    </row>
    <row r="1389" spans="1:10" hidden="1">
      <c r="A1389" s="6" t="s">
        <v>0</v>
      </c>
      <c r="B1389" s="6">
        <v>719</v>
      </c>
      <c r="C1389" s="6" t="s">
        <v>78</v>
      </c>
      <c r="D1389" s="6" t="s">
        <v>77</v>
      </c>
      <c r="E1389" s="6" t="s">
        <v>76</v>
      </c>
      <c r="F1389" s="5">
        <v>-0.16611322268978171</v>
      </c>
      <c r="G1389" s="5">
        <v>0.56786099999999995</v>
      </c>
      <c r="H1389" s="5">
        <v>1.5702273802072899</v>
      </c>
      <c r="I1389" s="4" t="s">
        <v>75</v>
      </c>
      <c r="J1389" s="4" t="s">
        <v>74</v>
      </c>
    </row>
    <row r="1390" spans="1:10" hidden="1">
      <c r="A1390" s="6" t="s">
        <v>0</v>
      </c>
      <c r="B1390" s="6">
        <v>225</v>
      </c>
      <c r="C1390" s="6" t="s">
        <v>27</v>
      </c>
      <c r="D1390" s="6" t="s">
        <v>26</v>
      </c>
      <c r="E1390" s="6" t="s">
        <v>868</v>
      </c>
      <c r="F1390" s="5">
        <v>-0.16208667044615729</v>
      </c>
      <c r="G1390" s="5">
        <v>0.53015299999999999</v>
      </c>
      <c r="H1390" s="5">
        <v>1.1117146169399379</v>
      </c>
      <c r="I1390" s="4" t="s">
        <v>867</v>
      </c>
      <c r="J1390" s="4" t="s">
        <v>857</v>
      </c>
    </row>
    <row r="1391" spans="1:10">
      <c r="A1391" s="6" t="s">
        <v>0</v>
      </c>
      <c r="B1391" s="6">
        <v>12</v>
      </c>
      <c r="C1391" s="6" t="s">
        <v>99</v>
      </c>
      <c r="D1391" s="6" t="s">
        <v>98</v>
      </c>
      <c r="E1391" s="6" t="s">
        <v>198</v>
      </c>
      <c r="F1391" s="5">
        <v>-0.15676080425132161</v>
      </c>
      <c r="G1391" s="5">
        <v>0.96549200000000002</v>
      </c>
      <c r="H1391" s="5">
        <v>1.747107059947804</v>
      </c>
      <c r="I1391" s="4" t="s">
        <v>197</v>
      </c>
      <c r="J1391" s="4" t="s">
        <v>95</v>
      </c>
    </row>
    <row r="1392" spans="1:10" hidden="1">
      <c r="A1392" s="6" t="s">
        <v>0</v>
      </c>
      <c r="B1392" s="6">
        <v>909</v>
      </c>
      <c r="C1392" s="6" t="s">
        <v>32</v>
      </c>
      <c r="D1392" s="6" t="s">
        <v>31</v>
      </c>
      <c r="E1392" s="6" t="s">
        <v>508</v>
      </c>
      <c r="F1392" s="5">
        <v>0.14915039615826409</v>
      </c>
      <c r="G1392" s="5">
        <v>0.92612499999999998</v>
      </c>
      <c r="H1392" s="5">
        <v>1.1562123462696849</v>
      </c>
      <c r="I1392" s="4" t="s">
        <v>7</v>
      </c>
      <c r="J1392" s="4" t="s">
        <v>402</v>
      </c>
    </row>
    <row r="1393" spans="1:10" hidden="1">
      <c r="A1393" s="6" t="s">
        <v>0</v>
      </c>
      <c r="B1393" s="6">
        <v>196</v>
      </c>
      <c r="C1393" s="6" t="s">
        <v>27</v>
      </c>
      <c r="D1393" s="6" t="s">
        <v>26</v>
      </c>
      <c r="E1393" s="6" t="s">
        <v>465</v>
      </c>
      <c r="F1393" s="5">
        <v>-0.14912445070476521</v>
      </c>
      <c r="G1393" s="5">
        <v>0.66885099999999997</v>
      </c>
      <c r="H1393" s="5">
        <v>1.196087757800969</v>
      </c>
      <c r="I1393" s="4" t="s">
        <v>464</v>
      </c>
      <c r="J1393" s="4" t="s">
        <v>235</v>
      </c>
    </row>
    <row r="1394" spans="1:10" hidden="1">
      <c r="A1394" s="6" t="s">
        <v>0</v>
      </c>
      <c r="B1394" s="6">
        <v>198</v>
      </c>
      <c r="C1394" s="6" t="s">
        <v>27</v>
      </c>
      <c r="D1394" s="6" t="s">
        <v>26</v>
      </c>
      <c r="E1394" s="6" t="s">
        <v>1146</v>
      </c>
      <c r="F1394" s="5">
        <v>-0.14282015397296319</v>
      </c>
      <c r="G1394" s="5">
        <v>0.566164</v>
      </c>
      <c r="H1394" s="5">
        <v>1.0416183365223239</v>
      </c>
      <c r="I1394" s="4" t="s">
        <v>1145</v>
      </c>
      <c r="J1394" s="4" t="s">
        <v>235</v>
      </c>
    </row>
    <row r="1395" spans="1:10" hidden="1">
      <c r="A1395" s="6" t="s">
        <v>0</v>
      </c>
      <c r="B1395" s="6">
        <v>3</v>
      </c>
      <c r="C1395" s="6" t="s">
        <v>99</v>
      </c>
      <c r="D1395" s="6" t="s">
        <v>111</v>
      </c>
      <c r="E1395" s="6" t="s">
        <v>564</v>
      </c>
      <c r="F1395" s="5">
        <v>0.13638729461507351</v>
      </c>
      <c r="G1395" s="5">
        <v>1.487905</v>
      </c>
      <c r="H1395" s="5">
        <v>1.42926877476934</v>
      </c>
      <c r="I1395" s="4" t="s">
        <v>563</v>
      </c>
      <c r="J1395" s="4" t="s">
        <v>108</v>
      </c>
    </row>
    <row r="1396" spans="1:10" hidden="1">
      <c r="A1396" s="6" t="s">
        <v>0</v>
      </c>
      <c r="B1396" s="6">
        <v>187</v>
      </c>
      <c r="C1396" s="6" t="s">
        <v>27</v>
      </c>
      <c r="D1396" s="6" t="s">
        <v>26</v>
      </c>
      <c r="E1396" s="6" t="s">
        <v>266</v>
      </c>
      <c r="F1396" s="5">
        <v>-0.1330550038120191</v>
      </c>
      <c r="G1396" s="5">
        <v>1.058168</v>
      </c>
      <c r="H1396" s="5">
        <v>1.191870093154862</v>
      </c>
      <c r="I1396" s="4" t="s">
        <v>265</v>
      </c>
      <c r="J1396" s="4" t="s">
        <v>264</v>
      </c>
    </row>
    <row r="1397" spans="1:10" hidden="1">
      <c r="A1397" s="6" t="s">
        <v>0</v>
      </c>
      <c r="B1397" s="6">
        <v>242</v>
      </c>
      <c r="C1397" s="6" t="s">
        <v>27</v>
      </c>
      <c r="D1397" s="6" t="s">
        <v>26</v>
      </c>
      <c r="E1397" s="6" t="s">
        <v>335</v>
      </c>
      <c r="F1397" s="5">
        <v>0.13227835635409549</v>
      </c>
      <c r="G1397" s="5">
        <v>1.2094849999999999</v>
      </c>
      <c r="H1397" s="5">
        <v>1.017117147073106</v>
      </c>
      <c r="I1397" s="4" t="s">
        <v>334</v>
      </c>
      <c r="J1397" s="4" t="s">
        <v>334</v>
      </c>
    </row>
    <row r="1398" spans="1:10" hidden="1">
      <c r="A1398" s="6" t="s">
        <v>0</v>
      </c>
      <c r="B1398" s="6">
        <v>193</v>
      </c>
      <c r="C1398" s="6" t="s">
        <v>27</v>
      </c>
      <c r="D1398" s="6" t="s">
        <v>26</v>
      </c>
      <c r="E1398" s="6" t="s">
        <v>383</v>
      </c>
      <c r="F1398" s="5">
        <v>-0.120881743432074</v>
      </c>
      <c r="G1398" s="5">
        <v>0.52526499999999998</v>
      </c>
      <c r="H1398" s="5">
        <v>1.0440699921504739</v>
      </c>
      <c r="I1398" s="4" t="s">
        <v>382</v>
      </c>
      <c r="J1398" s="4" t="s">
        <v>235</v>
      </c>
    </row>
    <row r="1399" spans="1:10" hidden="1">
      <c r="A1399" s="6" t="s">
        <v>0</v>
      </c>
      <c r="B1399" s="6">
        <v>204</v>
      </c>
      <c r="C1399" s="6" t="s">
        <v>27</v>
      </c>
      <c r="D1399" s="6" t="s">
        <v>26</v>
      </c>
      <c r="E1399" s="6" t="s">
        <v>1144</v>
      </c>
      <c r="F1399" s="5">
        <v>-0.1205350060491546</v>
      </c>
      <c r="G1399" s="5">
        <v>0.87994599999999989</v>
      </c>
      <c r="H1399" s="5">
        <v>1.0143284115546409</v>
      </c>
      <c r="I1399" s="4" t="s">
        <v>1143</v>
      </c>
      <c r="J1399" s="4" t="s">
        <v>235</v>
      </c>
    </row>
    <row r="1400" spans="1:10" hidden="1">
      <c r="A1400" s="6" t="s">
        <v>0</v>
      </c>
      <c r="B1400" s="6">
        <v>202</v>
      </c>
      <c r="C1400" s="6" t="s">
        <v>27</v>
      </c>
      <c r="D1400" s="6" t="s">
        <v>26</v>
      </c>
      <c r="E1400" s="6" t="s">
        <v>604</v>
      </c>
      <c r="F1400" s="5">
        <v>-0.11991314731394689</v>
      </c>
      <c r="G1400" s="5">
        <v>0.39969100000000002</v>
      </c>
      <c r="H1400" s="5">
        <v>1.0915423504364219</v>
      </c>
      <c r="I1400" s="4" t="s">
        <v>603</v>
      </c>
      <c r="J1400" s="4" t="s">
        <v>235</v>
      </c>
    </row>
    <row r="1401" spans="1:10" hidden="1">
      <c r="A1401" s="6" t="s">
        <v>0</v>
      </c>
      <c r="B1401" s="6">
        <v>690</v>
      </c>
      <c r="C1401" s="6" t="s">
        <v>27</v>
      </c>
      <c r="D1401" s="6" t="s">
        <v>26</v>
      </c>
      <c r="E1401" s="6" t="s">
        <v>306</v>
      </c>
      <c r="F1401" s="5">
        <v>-0.1186436745213893</v>
      </c>
      <c r="G1401" s="5">
        <v>0.77941700000000003</v>
      </c>
      <c r="H1401" s="5">
        <v>1.154112182074438</v>
      </c>
      <c r="I1401" s="4" t="s">
        <v>305</v>
      </c>
      <c r="J1401" s="4" t="s">
        <v>238</v>
      </c>
    </row>
    <row r="1402" spans="1:10" hidden="1">
      <c r="A1402" s="6" t="s">
        <v>0</v>
      </c>
      <c r="B1402" s="6">
        <v>734</v>
      </c>
      <c r="C1402" s="6" t="s">
        <v>78</v>
      </c>
      <c r="D1402" s="6" t="s">
        <v>77</v>
      </c>
      <c r="E1402" s="6" t="s">
        <v>385</v>
      </c>
      <c r="F1402" s="5">
        <v>0.11786973994455489</v>
      </c>
      <c r="G1402" s="5">
        <v>0.69945800000000002</v>
      </c>
      <c r="H1402" s="5">
        <v>1.038563550258256</v>
      </c>
      <c r="I1402" s="4" t="s">
        <v>384</v>
      </c>
      <c r="J1402" s="4" t="s">
        <v>74</v>
      </c>
    </row>
    <row r="1403" spans="1:10" hidden="1">
      <c r="A1403" s="6" t="s">
        <v>0</v>
      </c>
      <c r="B1403" s="6">
        <v>317</v>
      </c>
      <c r="C1403" s="6" t="s">
        <v>27</v>
      </c>
      <c r="D1403" s="6" t="s">
        <v>26</v>
      </c>
      <c r="E1403" s="6" t="s">
        <v>364</v>
      </c>
      <c r="F1403" s="5">
        <v>-0.1172352747519993</v>
      </c>
      <c r="G1403" s="5">
        <v>1.018254</v>
      </c>
      <c r="H1403" s="5">
        <v>1.1189038805816429</v>
      </c>
      <c r="I1403" s="4" t="s">
        <v>363</v>
      </c>
      <c r="J1403" s="4" t="s">
        <v>362</v>
      </c>
    </row>
    <row r="1404" spans="1:10" hidden="1">
      <c r="A1404" s="6" t="s">
        <v>0</v>
      </c>
      <c r="B1404" s="6">
        <v>192</v>
      </c>
      <c r="C1404" s="6" t="s">
        <v>27</v>
      </c>
      <c r="D1404" s="6" t="s">
        <v>26</v>
      </c>
      <c r="E1404" s="6" t="s">
        <v>392</v>
      </c>
      <c r="F1404" s="5">
        <v>-0.1116162513774195</v>
      </c>
      <c r="G1404" s="5">
        <v>0.61702400000000002</v>
      </c>
      <c r="H1404" s="5">
        <v>1.039236782043828</v>
      </c>
      <c r="I1404" s="4" t="s">
        <v>391</v>
      </c>
      <c r="J1404" s="4" t="s">
        <v>235</v>
      </c>
    </row>
    <row r="1405" spans="1:10" hidden="1">
      <c r="A1405" s="6" t="s">
        <v>0</v>
      </c>
      <c r="B1405" s="6">
        <v>41</v>
      </c>
      <c r="C1405" s="6" t="s">
        <v>381</v>
      </c>
      <c r="D1405" s="6" t="s">
        <v>26</v>
      </c>
      <c r="E1405" s="6" t="s">
        <v>414</v>
      </c>
      <c r="F1405" s="5">
        <v>-0.1085469957096227</v>
      </c>
      <c r="G1405" s="5">
        <v>0.62783900000000004</v>
      </c>
      <c r="H1405" s="5">
        <v>1.4921979650694239</v>
      </c>
      <c r="I1405" s="4" t="s">
        <v>413</v>
      </c>
      <c r="J1405" s="4" t="s">
        <v>256</v>
      </c>
    </row>
    <row r="1406" spans="1:10" hidden="1">
      <c r="A1406" s="6" t="s">
        <v>0</v>
      </c>
      <c r="B1406" s="6">
        <v>237</v>
      </c>
      <c r="C1406" s="6" t="s">
        <v>27</v>
      </c>
      <c r="D1406" s="6" t="s">
        <v>26</v>
      </c>
      <c r="E1406" s="6" t="s">
        <v>476</v>
      </c>
      <c r="F1406" s="5">
        <v>0.10641552638008341</v>
      </c>
      <c r="G1406" s="5">
        <v>1.3911880000000001</v>
      </c>
      <c r="H1406" s="5">
        <v>1.0767464273521059</v>
      </c>
      <c r="I1406" s="4" t="s">
        <v>475</v>
      </c>
      <c r="J1406" s="4" t="s">
        <v>474</v>
      </c>
    </row>
    <row r="1407" spans="1:10" hidden="1">
      <c r="A1407" s="6" t="s">
        <v>0</v>
      </c>
      <c r="B1407" s="6">
        <v>227</v>
      </c>
      <c r="C1407" s="6" t="s">
        <v>27</v>
      </c>
      <c r="D1407" s="6" t="s">
        <v>26</v>
      </c>
      <c r="E1407" s="6" t="s">
        <v>866</v>
      </c>
      <c r="F1407" s="5">
        <v>-0.10523518057999</v>
      </c>
      <c r="G1407" s="5">
        <v>0.65908199999999995</v>
      </c>
      <c r="H1407" s="5">
        <v>1.0163367686999041</v>
      </c>
      <c r="I1407" s="4" t="s">
        <v>865</v>
      </c>
      <c r="J1407" s="4" t="s">
        <v>857</v>
      </c>
    </row>
    <row r="1408" spans="1:10" hidden="1">
      <c r="A1408" s="6" t="s">
        <v>0</v>
      </c>
      <c r="B1408" s="6">
        <v>189</v>
      </c>
      <c r="C1408" s="6" t="s">
        <v>27</v>
      </c>
      <c r="D1408" s="6" t="s">
        <v>26</v>
      </c>
      <c r="E1408" s="6" t="s">
        <v>809</v>
      </c>
      <c r="F1408" s="5">
        <v>-0.1021813403779769</v>
      </c>
      <c r="G1408" s="5">
        <v>0.91796599999999995</v>
      </c>
      <c r="H1408" s="5">
        <v>1.132103946103225</v>
      </c>
      <c r="I1408" s="4" t="s">
        <v>808</v>
      </c>
      <c r="J1408" s="4" t="s">
        <v>264</v>
      </c>
    </row>
    <row r="1409" spans="1:10" hidden="1">
      <c r="A1409" s="6" t="s">
        <v>0</v>
      </c>
      <c r="B1409" s="6">
        <v>973</v>
      </c>
      <c r="C1409" s="6" t="s">
        <v>32</v>
      </c>
      <c r="D1409" s="6" t="s">
        <v>31</v>
      </c>
      <c r="E1409" s="6" t="s">
        <v>655</v>
      </c>
      <c r="F1409" s="5">
        <v>-0.10006473239804391</v>
      </c>
      <c r="G1409" s="5">
        <v>0.85131900000000005</v>
      </c>
      <c r="H1409" s="5">
        <v>1.04545204506081</v>
      </c>
      <c r="I1409" s="4" t="s">
        <v>654</v>
      </c>
      <c r="J1409" s="4" t="s">
        <v>48</v>
      </c>
    </row>
    <row r="1410" spans="1:10" hidden="1">
      <c r="A1410" s="6" t="s">
        <v>0</v>
      </c>
      <c r="B1410" s="6">
        <v>232</v>
      </c>
      <c r="C1410" s="6" t="s">
        <v>27</v>
      </c>
      <c r="D1410" s="6" t="s">
        <v>26</v>
      </c>
      <c r="E1410" s="6" t="s">
        <v>433</v>
      </c>
      <c r="F1410" s="5">
        <v>-9.6796558460475926E-2</v>
      </c>
      <c r="G1410" s="5">
        <v>1.0059610000000001</v>
      </c>
      <c r="H1410" s="5">
        <v>1.2649724296809171</v>
      </c>
      <c r="I1410" s="4" t="s">
        <v>432</v>
      </c>
      <c r="J1410" s="4" t="s">
        <v>264</v>
      </c>
    </row>
    <row r="1411" spans="1:10" hidden="1">
      <c r="A1411" s="6" t="s">
        <v>0</v>
      </c>
      <c r="B1411" s="6">
        <v>226</v>
      </c>
      <c r="C1411" s="6" t="s">
        <v>27</v>
      </c>
      <c r="D1411" s="6" t="s">
        <v>26</v>
      </c>
      <c r="E1411" s="6" t="s">
        <v>64</v>
      </c>
      <c r="F1411" s="5">
        <v>-9.5432737213842281E-2</v>
      </c>
      <c r="G1411" s="5">
        <v>0.57124300000000006</v>
      </c>
      <c r="H1411" s="5">
        <v>1.0793781375434111</v>
      </c>
      <c r="I1411" s="4" t="s">
        <v>63</v>
      </c>
      <c r="J1411" s="4" t="s">
        <v>62</v>
      </c>
    </row>
    <row r="1412" spans="1:10" hidden="1">
      <c r="A1412" s="6" t="s">
        <v>0</v>
      </c>
      <c r="B1412" s="6">
        <v>975</v>
      </c>
      <c r="C1412" s="6" t="s">
        <v>32</v>
      </c>
      <c r="D1412" s="6" t="s">
        <v>31</v>
      </c>
      <c r="E1412" s="6" t="s">
        <v>310</v>
      </c>
      <c r="F1412" s="5">
        <v>9.4929630226060435E-2</v>
      </c>
      <c r="G1412" s="5">
        <v>1.350479</v>
      </c>
      <c r="H1412" s="5">
        <v>1.168137692585004</v>
      </c>
      <c r="I1412" s="4" t="s">
        <v>309</v>
      </c>
      <c r="J1412" s="4" t="s">
        <v>33</v>
      </c>
    </row>
    <row r="1413" spans="1:10" hidden="1">
      <c r="A1413" s="6" t="s">
        <v>0</v>
      </c>
      <c r="B1413" s="6">
        <v>224</v>
      </c>
      <c r="C1413" s="6" t="s">
        <v>27</v>
      </c>
      <c r="D1413" s="6" t="s">
        <v>26</v>
      </c>
      <c r="E1413" s="6" t="s">
        <v>861</v>
      </c>
      <c r="F1413" s="5">
        <v>-9.3222603571356061E-2</v>
      </c>
      <c r="G1413" s="5">
        <v>0.59911599999999998</v>
      </c>
      <c r="H1413" s="5">
        <v>1.0183756470224119</v>
      </c>
      <c r="I1413" s="4" t="s">
        <v>860</v>
      </c>
      <c r="J1413" s="4" t="s">
        <v>857</v>
      </c>
    </row>
    <row r="1414" spans="1:10" hidden="1">
      <c r="A1414" s="6" t="s">
        <v>0</v>
      </c>
      <c r="B1414" s="6">
        <v>406</v>
      </c>
      <c r="C1414" s="6" t="s">
        <v>27</v>
      </c>
      <c r="D1414" s="6" t="s">
        <v>26</v>
      </c>
      <c r="E1414" s="6" t="s">
        <v>399</v>
      </c>
      <c r="F1414" s="5">
        <v>-9.1635305758434177E-2</v>
      </c>
      <c r="G1414" s="5">
        <v>0.64421000000000006</v>
      </c>
      <c r="H1414" s="5">
        <v>1.027418002960359</v>
      </c>
      <c r="I1414" s="4" t="s">
        <v>398</v>
      </c>
      <c r="J1414" s="4" t="s">
        <v>397</v>
      </c>
    </row>
    <row r="1415" spans="1:10" hidden="1">
      <c r="A1415" s="6" t="s">
        <v>0</v>
      </c>
      <c r="B1415" s="6">
        <v>665</v>
      </c>
      <c r="C1415" s="6" t="s">
        <v>27</v>
      </c>
      <c r="D1415" s="6" t="s">
        <v>26</v>
      </c>
      <c r="E1415" s="6" t="s">
        <v>437</v>
      </c>
      <c r="F1415" s="5">
        <v>9.0348687367397137E-2</v>
      </c>
      <c r="G1415" s="5">
        <v>1.149842</v>
      </c>
      <c r="H1415" s="5">
        <v>1.0511473790024579</v>
      </c>
      <c r="I1415" s="4" t="s">
        <v>436</v>
      </c>
      <c r="J1415" s="4" t="s">
        <v>86</v>
      </c>
    </row>
    <row r="1416" spans="1:10" hidden="1">
      <c r="A1416" s="6" t="s">
        <v>0</v>
      </c>
      <c r="B1416" s="6">
        <v>142</v>
      </c>
      <c r="C1416" s="6" t="s">
        <v>27</v>
      </c>
      <c r="D1416" s="6" t="s">
        <v>26</v>
      </c>
      <c r="E1416" s="6" t="s">
        <v>1142</v>
      </c>
      <c r="F1416" s="5">
        <v>-8.921978258088549E-2</v>
      </c>
      <c r="G1416" s="5">
        <v>0.83797999999999995</v>
      </c>
      <c r="H1416" s="5">
        <v>1.034290893423361</v>
      </c>
      <c r="I1416" s="4" t="s">
        <v>1141</v>
      </c>
      <c r="J1416" s="4" t="s">
        <v>1140</v>
      </c>
    </row>
    <row r="1417" spans="1:10" hidden="1">
      <c r="A1417" s="6" t="s">
        <v>0</v>
      </c>
      <c r="B1417" s="6">
        <v>733</v>
      </c>
      <c r="C1417" s="6" t="s">
        <v>78</v>
      </c>
      <c r="D1417" s="6" t="s">
        <v>77</v>
      </c>
      <c r="E1417" s="6" t="s">
        <v>617</v>
      </c>
      <c r="F1417" s="5">
        <v>8.8375746098165064E-2</v>
      </c>
      <c r="G1417" s="5">
        <v>0.54469100000000004</v>
      </c>
      <c r="H1417" s="5">
        <v>1.204906081142129</v>
      </c>
      <c r="I1417" s="4" t="s">
        <v>616</v>
      </c>
      <c r="J1417" s="4" t="s">
        <v>74</v>
      </c>
    </row>
    <row r="1418" spans="1:10" hidden="1">
      <c r="A1418" s="6" t="s">
        <v>0</v>
      </c>
      <c r="B1418" s="6">
        <v>1008</v>
      </c>
      <c r="C1418" s="6" t="s">
        <v>32</v>
      </c>
      <c r="D1418" s="6" t="s">
        <v>31</v>
      </c>
      <c r="E1418" s="6" t="s">
        <v>1139</v>
      </c>
      <c r="F1418" s="5">
        <v>8.8103799178528827E-2</v>
      </c>
      <c r="G1418" s="5">
        <v>0.57226999999999995</v>
      </c>
      <c r="H1418" s="5">
        <v>1.0483329592416539</v>
      </c>
      <c r="I1418" s="4" t="s">
        <v>1138</v>
      </c>
      <c r="J1418" s="4" t="s">
        <v>199</v>
      </c>
    </row>
    <row r="1419" spans="1:10" hidden="1">
      <c r="A1419" s="6" t="s">
        <v>0</v>
      </c>
      <c r="B1419" s="6">
        <v>872</v>
      </c>
      <c r="C1419" s="6" t="s">
        <v>32</v>
      </c>
      <c r="D1419" s="6" t="s">
        <v>31</v>
      </c>
      <c r="E1419" s="6" t="s">
        <v>796</v>
      </c>
      <c r="F1419" s="5">
        <v>-8.6283083462194321E-2</v>
      </c>
      <c r="G1419" s="5">
        <v>0.92750299999999997</v>
      </c>
      <c r="H1419" s="5">
        <v>1.04174767052138</v>
      </c>
      <c r="I1419" s="4" t="s">
        <v>795</v>
      </c>
      <c r="J1419" s="4" t="s">
        <v>33</v>
      </c>
    </row>
    <row r="1420" spans="1:10" hidden="1">
      <c r="A1420" s="6" t="s">
        <v>0</v>
      </c>
      <c r="B1420" s="6">
        <v>40</v>
      </c>
      <c r="C1420" s="6" t="s">
        <v>381</v>
      </c>
      <c r="D1420" s="6" t="s">
        <v>26</v>
      </c>
      <c r="E1420" s="6" t="s">
        <v>380</v>
      </c>
      <c r="F1420" s="5">
        <v>8.55625511149634E-2</v>
      </c>
      <c r="G1420" s="5">
        <v>0.64671699999999999</v>
      </c>
      <c r="H1420" s="5">
        <v>1.219275213542145</v>
      </c>
      <c r="I1420" s="4" t="s">
        <v>379</v>
      </c>
      <c r="J1420" s="4" t="s">
        <v>62</v>
      </c>
    </row>
    <row r="1421" spans="1:10" hidden="1">
      <c r="A1421" s="6" t="s">
        <v>0</v>
      </c>
      <c r="B1421" s="6">
        <v>223</v>
      </c>
      <c r="C1421" s="6" t="s">
        <v>27</v>
      </c>
      <c r="D1421" s="6" t="s">
        <v>26</v>
      </c>
      <c r="E1421" s="6" t="s">
        <v>859</v>
      </c>
      <c r="F1421" s="5">
        <v>-8.5114976046283944E-2</v>
      </c>
      <c r="G1421" s="5">
        <v>0.690299</v>
      </c>
      <c r="H1421" s="5">
        <v>1.02590717231823</v>
      </c>
      <c r="I1421" s="4" t="s">
        <v>858</v>
      </c>
      <c r="J1421" s="4" t="s">
        <v>857</v>
      </c>
    </row>
    <row r="1422" spans="1:10" hidden="1">
      <c r="A1422" s="6" t="s">
        <v>0</v>
      </c>
      <c r="B1422" s="6">
        <v>218</v>
      </c>
      <c r="C1422" s="6" t="s">
        <v>27</v>
      </c>
      <c r="D1422" s="6" t="s">
        <v>26</v>
      </c>
      <c r="E1422" s="6" t="s">
        <v>615</v>
      </c>
      <c r="F1422" s="5">
        <v>-8.4991563840541656E-2</v>
      </c>
      <c r="G1422" s="5">
        <v>0.85505900000000001</v>
      </c>
      <c r="H1422" s="5">
        <v>1.0851957227351201</v>
      </c>
      <c r="I1422" s="4" t="s">
        <v>614</v>
      </c>
      <c r="J1422" s="4" t="s">
        <v>613</v>
      </c>
    </row>
    <row r="1423" spans="1:10" hidden="1">
      <c r="A1423" s="6" t="s">
        <v>0</v>
      </c>
      <c r="B1423" s="6">
        <v>231</v>
      </c>
      <c r="C1423" s="6" t="s">
        <v>27</v>
      </c>
      <c r="D1423" s="6" t="s">
        <v>26</v>
      </c>
      <c r="E1423" s="6" t="s">
        <v>396</v>
      </c>
      <c r="F1423" s="5">
        <v>8.2602200203605119E-2</v>
      </c>
      <c r="G1423" s="5">
        <v>1.296135</v>
      </c>
      <c r="H1423" s="5">
        <v>1.172288941789366</v>
      </c>
      <c r="I1423" s="4" t="s">
        <v>395</v>
      </c>
      <c r="J1423" s="4" t="s">
        <v>86</v>
      </c>
    </row>
    <row r="1424" spans="1:10" hidden="1">
      <c r="A1424" s="6" t="s">
        <v>0</v>
      </c>
      <c r="B1424" s="6">
        <v>38</v>
      </c>
      <c r="C1424" s="6" t="s">
        <v>381</v>
      </c>
      <c r="D1424" s="6" t="s">
        <v>26</v>
      </c>
      <c r="E1424" s="6" t="s">
        <v>171</v>
      </c>
      <c r="F1424" s="5">
        <v>8.1533374426728797E-2</v>
      </c>
      <c r="G1424" s="5">
        <v>0.714507</v>
      </c>
      <c r="H1424" s="5">
        <v>1.1464125002449881</v>
      </c>
      <c r="I1424" s="4" t="s">
        <v>170</v>
      </c>
      <c r="J1424" s="4" t="s">
        <v>62</v>
      </c>
    </row>
    <row r="1425" spans="1:10" hidden="1">
      <c r="A1425" s="6" t="s">
        <v>0</v>
      </c>
      <c r="B1425" s="6">
        <v>693</v>
      </c>
      <c r="C1425" s="6" t="s">
        <v>27</v>
      </c>
      <c r="D1425" s="6" t="s">
        <v>26</v>
      </c>
      <c r="E1425" s="6" t="s">
        <v>704</v>
      </c>
      <c r="F1425" s="5">
        <v>-8.1362431123685158E-2</v>
      </c>
      <c r="G1425" s="5">
        <v>0.75126499999999996</v>
      </c>
      <c r="H1425" s="5">
        <v>1.0406536714544481</v>
      </c>
      <c r="I1425" s="4" t="s">
        <v>703</v>
      </c>
      <c r="J1425" s="4" t="s">
        <v>269</v>
      </c>
    </row>
    <row r="1426" spans="1:10" hidden="1">
      <c r="A1426" s="6" t="s">
        <v>0</v>
      </c>
      <c r="B1426" s="6">
        <v>42</v>
      </c>
      <c r="C1426" s="6" t="s">
        <v>381</v>
      </c>
      <c r="D1426" s="6" t="s">
        <v>26</v>
      </c>
      <c r="E1426" s="6" t="s">
        <v>258</v>
      </c>
      <c r="F1426" s="5">
        <v>-8.1131291841258876E-2</v>
      </c>
      <c r="G1426" s="5">
        <v>0.65280000000000005</v>
      </c>
      <c r="H1426" s="5">
        <v>1.2853614538694771</v>
      </c>
      <c r="I1426" s="4" t="s">
        <v>257</v>
      </c>
      <c r="J1426" s="4" t="s">
        <v>256</v>
      </c>
    </row>
    <row r="1427" spans="1:10" hidden="1">
      <c r="A1427" s="6" t="s">
        <v>0</v>
      </c>
      <c r="B1427" s="6">
        <v>213</v>
      </c>
      <c r="C1427" s="6" t="s">
        <v>27</v>
      </c>
      <c r="D1427" s="6" t="s">
        <v>26</v>
      </c>
      <c r="E1427" s="6" t="s">
        <v>485</v>
      </c>
      <c r="F1427" s="5">
        <v>-8.104490753908368E-2</v>
      </c>
      <c r="G1427" s="5">
        <v>0.52406000000000008</v>
      </c>
      <c r="H1427" s="5">
        <v>1.0874304195508879</v>
      </c>
      <c r="I1427" s="4" t="s">
        <v>484</v>
      </c>
      <c r="J1427" s="4" t="s">
        <v>62</v>
      </c>
    </row>
    <row r="1428" spans="1:10" hidden="1">
      <c r="A1428" s="6" t="s">
        <v>0</v>
      </c>
      <c r="B1428" s="6">
        <v>844</v>
      </c>
      <c r="C1428" s="6" t="s">
        <v>32</v>
      </c>
      <c r="D1428" s="6" t="s">
        <v>31</v>
      </c>
      <c r="E1428" s="6" t="s">
        <v>358</v>
      </c>
      <c r="F1428" s="5">
        <v>8.0484215376991103E-2</v>
      </c>
      <c r="G1428" s="5">
        <v>1.2954159999999999</v>
      </c>
      <c r="H1428" s="5">
        <v>1.013519512276426</v>
      </c>
      <c r="I1428" s="4" t="s">
        <v>357</v>
      </c>
      <c r="J1428" s="4" t="s">
        <v>33</v>
      </c>
    </row>
    <row r="1429" spans="1:10" hidden="1">
      <c r="A1429" s="6" t="s">
        <v>0</v>
      </c>
      <c r="B1429" s="6">
        <v>397</v>
      </c>
      <c r="C1429" s="6" t="s">
        <v>27</v>
      </c>
      <c r="D1429" s="6" t="s">
        <v>26</v>
      </c>
      <c r="E1429" s="6" t="s">
        <v>1137</v>
      </c>
      <c r="F1429" s="5">
        <v>-7.9805527639703958E-2</v>
      </c>
      <c r="G1429" s="5">
        <v>0.87124400000000002</v>
      </c>
      <c r="H1429" s="5">
        <v>1.023424439708136</v>
      </c>
      <c r="I1429" s="4" t="s">
        <v>1136</v>
      </c>
      <c r="J1429" s="4" t="s">
        <v>533</v>
      </c>
    </row>
    <row r="1430" spans="1:10" hidden="1">
      <c r="A1430" s="6" t="s">
        <v>0</v>
      </c>
      <c r="B1430" s="6">
        <v>892</v>
      </c>
      <c r="C1430" s="6" t="s">
        <v>32</v>
      </c>
      <c r="D1430" s="6" t="s">
        <v>31</v>
      </c>
      <c r="E1430" s="6" t="s">
        <v>253</v>
      </c>
      <c r="F1430" s="5">
        <v>7.9108345317098205E-2</v>
      </c>
      <c r="G1430" s="5">
        <v>1.38229</v>
      </c>
      <c r="H1430" s="5">
        <v>1.0343720910886629</v>
      </c>
      <c r="I1430" s="4" t="s">
        <v>252</v>
      </c>
      <c r="J1430" s="4" t="s">
        <v>218</v>
      </c>
    </row>
    <row r="1431" spans="1:10" hidden="1">
      <c r="A1431" s="6" t="s">
        <v>0</v>
      </c>
      <c r="B1431" s="6">
        <v>132</v>
      </c>
      <c r="C1431" s="6" t="s">
        <v>27</v>
      </c>
      <c r="D1431" s="6" t="s">
        <v>26</v>
      </c>
      <c r="E1431" s="6" t="s">
        <v>129</v>
      </c>
      <c r="F1431" s="5">
        <v>-7.8410753785060613E-2</v>
      </c>
      <c r="G1431" s="5">
        <v>1.0525180000000001</v>
      </c>
      <c r="H1431" s="5">
        <v>1.25372361502185</v>
      </c>
      <c r="I1431" s="4" t="s">
        <v>128</v>
      </c>
      <c r="J1431" s="4" t="s">
        <v>127</v>
      </c>
    </row>
    <row r="1432" spans="1:10" hidden="1">
      <c r="A1432" s="6" t="s">
        <v>0</v>
      </c>
      <c r="B1432" s="6">
        <v>5</v>
      </c>
      <c r="C1432" s="6" t="s">
        <v>99</v>
      </c>
      <c r="D1432" s="6" t="s">
        <v>111</v>
      </c>
      <c r="E1432" s="6" t="s">
        <v>110</v>
      </c>
      <c r="F1432" s="5">
        <v>7.8051667692041929E-2</v>
      </c>
      <c r="G1432" s="5">
        <v>1.0251490000000001</v>
      </c>
      <c r="H1432" s="5">
        <v>1.555408102056961</v>
      </c>
      <c r="I1432" s="4" t="s">
        <v>109</v>
      </c>
      <c r="J1432" s="4" t="s">
        <v>108</v>
      </c>
    </row>
    <row r="1433" spans="1:10" hidden="1">
      <c r="A1433" s="6" t="s">
        <v>0</v>
      </c>
      <c r="B1433" s="6">
        <v>33</v>
      </c>
      <c r="C1433" s="6" t="s">
        <v>381</v>
      </c>
      <c r="D1433" s="6" t="s">
        <v>26</v>
      </c>
      <c r="E1433" s="6" t="s">
        <v>465</v>
      </c>
      <c r="F1433" s="5">
        <v>7.4791610970683986E-2</v>
      </c>
      <c r="G1433" s="5">
        <v>0.73081499999999999</v>
      </c>
      <c r="H1433" s="5">
        <v>1.112897095097338</v>
      </c>
      <c r="I1433" s="4" t="s">
        <v>464</v>
      </c>
      <c r="J1433" s="4" t="s">
        <v>235</v>
      </c>
    </row>
    <row r="1434" spans="1:10" hidden="1">
      <c r="A1434" s="6" t="s">
        <v>0</v>
      </c>
      <c r="B1434" s="6">
        <v>901</v>
      </c>
      <c r="C1434" s="6" t="s">
        <v>32</v>
      </c>
      <c r="D1434" s="6" t="s">
        <v>31</v>
      </c>
      <c r="E1434" s="6" t="s">
        <v>1135</v>
      </c>
      <c r="F1434" s="5">
        <v>7.4484339180602169E-2</v>
      </c>
      <c r="G1434" s="5">
        <v>1.2898430000000001</v>
      </c>
      <c r="H1434" s="5">
        <v>1.01851794848882</v>
      </c>
      <c r="I1434" s="4" t="s">
        <v>1134</v>
      </c>
      <c r="J1434" s="4" t="s">
        <v>1133</v>
      </c>
    </row>
    <row r="1435" spans="1:10" hidden="1">
      <c r="A1435" s="6" t="s">
        <v>0</v>
      </c>
      <c r="B1435" s="6">
        <v>961</v>
      </c>
      <c r="C1435" s="6" t="s">
        <v>32</v>
      </c>
      <c r="D1435" s="6" t="s">
        <v>31</v>
      </c>
      <c r="E1435" s="6" t="s">
        <v>640</v>
      </c>
      <c r="F1435" s="5">
        <v>-7.4017936715405658E-2</v>
      </c>
      <c r="G1435" s="5">
        <v>0.869116</v>
      </c>
      <c r="H1435" s="5">
        <v>1.0761136568634251</v>
      </c>
      <c r="I1435" s="4" t="s">
        <v>639</v>
      </c>
      <c r="J1435" s="4" t="s">
        <v>51</v>
      </c>
    </row>
    <row r="1436" spans="1:10" hidden="1">
      <c r="A1436" s="6" t="s">
        <v>0</v>
      </c>
      <c r="B1436" s="6">
        <v>953</v>
      </c>
      <c r="C1436" s="6" t="s">
        <v>32</v>
      </c>
      <c r="D1436" s="6" t="s">
        <v>31</v>
      </c>
      <c r="E1436" s="6" t="s">
        <v>220</v>
      </c>
      <c r="F1436" s="5">
        <v>7.3705679998220835E-2</v>
      </c>
      <c r="G1436" s="5">
        <v>1.352949</v>
      </c>
      <c r="H1436" s="5">
        <v>1.0810809554227589</v>
      </c>
      <c r="I1436" s="4" t="s">
        <v>219</v>
      </c>
      <c r="J1436" s="4" t="s">
        <v>218</v>
      </c>
    </row>
    <row r="1437" spans="1:10" hidden="1">
      <c r="A1437" s="6" t="s">
        <v>0</v>
      </c>
      <c r="B1437" s="6">
        <v>557</v>
      </c>
      <c r="C1437" s="6" t="s">
        <v>27</v>
      </c>
      <c r="D1437" s="6" t="s">
        <v>26</v>
      </c>
      <c r="E1437" s="6" t="s">
        <v>361</v>
      </c>
      <c r="F1437" s="5">
        <v>-7.3194380787829069E-2</v>
      </c>
      <c r="G1437" s="5">
        <v>0.88514999999999999</v>
      </c>
      <c r="H1437" s="5">
        <v>1.059658331276307</v>
      </c>
      <c r="I1437" s="4" t="s">
        <v>360</v>
      </c>
      <c r="J1437" s="4" t="s">
        <v>359</v>
      </c>
    </row>
    <row r="1438" spans="1:10" hidden="1">
      <c r="A1438" s="6" t="s">
        <v>0</v>
      </c>
      <c r="B1438" s="6">
        <v>971</v>
      </c>
      <c r="C1438" s="6" t="s">
        <v>32</v>
      </c>
      <c r="D1438" s="6" t="s">
        <v>31</v>
      </c>
      <c r="E1438" s="6" t="s">
        <v>228</v>
      </c>
      <c r="F1438" s="5">
        <v>7.291210239439154E-2</v>
      </c>
      <c r="G1438" s="5">
        <v>1.27911</v>
      </c>
      <c r="H1438" s="5">
        <v>1.0687853597414889</v>
      </c>
      <c r="I1438" s="4" t="s">
        <v>227</v>
      </c>
      <c r="J1438" s="4" t="s">
        <v>218</v>
      </c>
    </row>
    <row r="1439" spans="1:10" hidden="1">
      <c r="A1439" s="6" t="s">
        <v>0</v>
      </c>
      <c r="B1439" s="6">
        <v>210</v>
      </c>
      <c r="C1439" s="6" t="s">
        <v>27</v>
      </c>
      <c r="D1439" s="6" t="s">
        <v>26</v>
      </c>
      <c r="E1439" s="6" t="s">
        <v>171</v>
      </c>
      <c r="F1439" s="5">
        <v>-7.2860058983097137E-2</v>
      </c>
      <c r="G1439" s="5">
        <v>0.74143800000000004</v>
      </c>
      <c r="H1439" s="5">
        <v>1.1686413668431641</v>
      </c>
      <c r="I1439" s="4" t="s">
        <v>170</v>
      </c>
      <c r="J1439" s="4" t="s">
        <v>62</v>
      </c>
    </row>
    <row r="1440" spans="1:10" hidden="1">
      <c r="A1440" s="6" t="s">
        <v>0</v>
      </c>
      <c r="B1440" s="6">
        <v>558</v>
      </c>
      <c r="C1440" s="6" t="s">
        <v>27</v>
      </c>
      <c r="D1440" s="6" t="s">
        <v>26</v>
      </c>
      <c r="E1440" s="6" t="s">
        <v>1132</v>
      </c>
      <c r="F1440" s="5">
        <v>-7.155760359942348E-2</v>
      </c>
      <c r="G1440" s="5">
        <v>0.99730200000000002</v>
      </c>
      <c r="H1440" s="5">
        <v>1.0121407126598241</v>
      </c>
      <c r="I1440" s="4" t="s">
        <v>1131</v>
      </c>
      <c r="J1440" s="4" t="s">
        <v>862</v>
      </c>
    </row>
    <row r="1441" spans="1:10" hidden="1">
      <c r="A1441" s="6" t="s">
        <v>0</v>
      </c>
      <c r="B1441" s="6">
        <v>1007</v>
      </c>
      <c r="C1441" s="6" t="s">
        <v>32</v>
      </c>
      <c r="D1441" s="6" t="s">
        <v>31</v>
      </c>
      <c r="E1441" s="6" t="s">
        <v>291</v>
      </c>
      <c r="F1441" s="5">
        <v>-7.1445513749157211E-2</v>
      </c>
      <c r="G1441" s="5">
        <v>0.76678800000000003</v>
      </c>
      <c r="H1441" s="5">
        <v>1.015739291390894</v>
      </c>
      <c r="I1441" s="4" t="s">
        <v>290</v>
      </c>
      <c r="J1441" s="4" t="s">
        <v>89</v>
      </c>
    </row>
    <row r="1442" spans="1:10" hidden="1">
      <c r="A1442" s="6" t="s">
        <v>0</v>
      </c>
      <c r="B1442" s="6">
        <v>757</v>
      </c>
      <c r="C1442" s="6" t="s">
        <v>32</v>
      </c>
      <c r="D1442" s="6" t="s">
        <v>31</v>
      </c>
      <c r="E1442" s="6" t="s">
        <v>345</v>
      </c>
      <c r="F1442" s="5">
        <v>7.0932767233169644E-2</v>
      </c>
      <c r="G1442" s="5">
        <v>1.2828040000000001</v>
      </c>
      <c r="H1442" s="5">
        <v>1.206037520955795</v>
      </c>
      <c r="I1442" s="4" t="s">
        <v>344</v>
      </c>
      <c r="J1442" s="4" t="s">
        <v>218</v>
      </c>
    </row>
    <row r="1443" spans="1:10" hidden="1">
      <c r="A1443" s="6" t="s">
        <v>0</v>
      </c>
      <c r="B1443" s="6">
        <v>824</v>
      </c>
      <c r="C1443" s="6" t="s">
        <v>32</v>
      </c>
      <c r="D1443" s="6" t="s">
        <v>31</v>
      </c>
      <c r="E1443" s="6" t="s">
        <v>621</v>
      </c>
      <c r="F1443" s="5">
        <v>6.9935439240213892E-2</v>
      </c>
      <c r="G1443" s="5">
        <v>1.2219100000000001</v>
      </c>
      <c r="H1443" s="5">
        <v>1.0194152627494151</v>
      </c>
      <c r="I1443" s="4" t="s">
        <v>620</v>
      </c>
      <c r="J1443" s="4" t="s">
        <v>218</v>
      </c>
    </row>
    <row r="1444" spans="1:10" hidden="1">
      <c r="A1444" s="6" t="s">
        <v>0</v>
      </c>
      <c r="B1444" s="6">
        <v>988</v>
      </c>
      <c r="C1444" s="6" t="s">
        <v>32</v>
      </c>
      <c r="D1444" s="6" t="s">
        <v>31</v>
      </c>
      <c r="E1444" s="6" t="s">
        <v>1050</v>
      </c>
      <c r="F1444" s="5">
        <v>-6.9549435235223375E-2</v>
      </c>
      <c r="G1444" s="5">
        <v>0.73386000000000007</v>
      </c>
      <c r="H1444" s="5">
        <v>1.0494414393392819</v>
      </c>
      <c r="I1444" s="4" t="s">
        <v>1049</v>
      </c>
      <c r="J1444" s="4" t="s">
        <v>1048</v>
      </c>
    </row>
    <row r="1445" spans="1:10" hidden="1">
      <c r="A1445" s="6" t="s">
        <v>0</v>
      </c>
      <c r="B1445" s="6">
        <v>1004</v>
      </c>
      <c r="C1445" s="6" t="s">
        <v>32</v>
      </c>
      <c r="D1445" s="6" t="s">
        <v>31</v>
      </c>
      <c r="E1445" s="6" t="s">
        <v>224</v>
      </c>
      <c r="F1445" s="5">
        <v>6.8751814393564842E-2</v>
      </c>
      <c r="G1445" s="5">
        <v>1.16046</v>
      </c>
      <c r="H1445" s="5">
        <v>1.015181974143643</v>
      </c>
      <c r="I1445" s="4" t="s">
        <v>223</v>
      </c>
      <c r="J1445" s="4" t="s">
        <v>147</v>
      </c>
    </row>
    <row r="1446" spans="1:10" hidden="1">
      <c r="A1446" s="6" t="s">
        <v>0</v>
      </c>
      <c r="B1446" s="6">
        <v>236</v>
      </c>
      <c r="C1446" s="6" t="s">
        <v>27</v>
      </c>
      <c r="D1446" s="6" t="s">
        <v>26</v>
      </c>
      <c r="E1446" s="6" t="s">
        <v>478</v>
      </c>
      <c r="F1446" s="5">
        <v>6.7603762148485097E-2</v>
      </c>
      <c r="G1446" s="5">
        <v>1.6109340000000001</v>
      </c>
      <c r="H1446" s="5">
        <v>1.384376418697659</v>
      </c>
      <c r="I1446" s="4" t="s">
        <v>477</v>
      </c>
      <c r="J1446" s="4" t="s">
        <v>474</v>
      </c>
    </row>
    <row r="1447" spans="1:10" hidden="1">
      <c r="A1447" s="6" t="s">
        <v>0</v>
      </c>
      <c r="B1447" s="6">
        <v>216</v>
      </c>
      <c r="C1447" s="6" t="s">
        <v>27</v>
      </c>
      <c r="D1447" s="6" t="s">
        <v>26</v>
      </c>
      <c r="E1447" s="6" t="s">
        <v>414</v>
      </c>
      <c r="F1447" s="5">
        <v>-6.6607856047806543E-2</v>
      </c>
      <c r="G1447" s="5">
        <v>0.64834999999999998</v>
      </c>
      <c r="H1447" s="5">
        <v>1.380202589480944</v>
      </c>
      <c r="I1447" s="4" t="s">
        <v>413</v>
      </c>
      <c r="J1447" s="4" t="s">
        <v>256</v>
      </c>
    </row>
    <row r="1448" spans="1:10" hidden="1">
      <c r="A1448" s="6" t="s">
        <v>0</v>
      </c>
      <c r="B1448" s="6">
        <v>826</v>
      </c>
      <c r="C1448" s="6" t="s">
        <v>32</v>
      </c>
      <c r="D1448" s="6" t="s">
        <v>31</v>
      </c>
      <c r="E1448" s="6" t="s">
        <v>401</v>
      </c>
      <c r="F1448" s="5">
        <v>6.6157312345155081E-2</v>
      </c>
      <c r="G1448" s="5">
        <v>1.3974279999999999</v>
      </c>
      <c r="H1448" s="5">
        <v>1.019230602666519</v>
      </c>
      <c r="I1448" s="4" t="s">
        <v>400</v>
      </c>
      <c r="J1448" s="4" t="s">
        <v>218</v>
      </c>
    </row>
    <row r="1449" spans="1:10" hidden="1">
      <c r="A1449" s="6" t="s">
        <v>0</v>
      </c>
      <c r="B1449" s="6">
        <v>995</v>
      </c>
      <c r="C1449" s="6" t="s">
        <v>32</v>
      </c>
      <c r="D1449" s="6" t="s">
        <v>31</v>
      </c>
      <c r="E1449" s="6" t="s">
        <v>833</v>
      </c>
      <c r="F1449" s="5">
        <v>-6.5089610087003619E-2</v>
      </c>
      <c r="G1449" s="5">
        <v>0.90180400000000005</v>
      </c>
      <c r="H1449" s="5">
        <v>1.0187390816594979</v>
      </c>
      <c r="I1449" s="4" t="s">
        <v>832</v>
      </c>
      <c r="J1449" s="4" t="s">
        <v>51</v>
      </c>
    </row>
    <row r="1450" spans="1:10" hidden="1">
      <c r="A1450" s="6" t="s">
        <v>0</v>
      </c>
      <c r="B1450" s="6">
        <v>146</v>
      </c>
      <c r="C1450" s="6" t="s">
        <v>27</v>
      </c>
      <c r="D1450" s="6" t="s">
        <v>26</v>
      </c>
      <c r="E1450" s="6" t="s">
        <v>320</v>
      </c>
      <c r="F1450" s="5">
        <v>-6.4930124443969728E-2</v>
      </c>
      <c r="G1450" s="5">
        <v>0.903416</v>
      </c>
      <c r="H1450" s="5">
        <v>1.0070710348701259</v>
      </c>
      <c r="I1450" s="4" t="s">
        <v>319</v>
      </c>
      <c r="J1450" s="4" t="s">
        <v>295</v>
      </c>
    </row>
    <row r="1451" spans="1:10" hidden="1">
      <c r="A1451" s="6" t="s">
        <v>0</v>
      </c>
      <c r="B1451" s="6">
        <v>827</v>
      </c>
      <c r="C1451" s="6" t="s">
        <v>32</v>
      </c>
      <c r="D1451" s="6" t="s">
        <v>31</v>
      </c>
      <c r="E1451" s="6" t="s">
        <v>302</v>
      </c>
      <c r="F1451" s="5">
        <v>6.4434126245100323E-2</v>
      </c>
      <c r="G1451" s="5">
        <v>1.282551</v>
      </c>
      <c r="H1451" s="5">
        <v>1.025632879809891</v>
      </c>
      <c r="I1451" s="4" t="s">
        <v>301</v>
      </c>
      <c r="J1451" s="4" t="s">
        <v>218</v>
      </c>
    </row>
    <row r="1452" spans="1:10" hidden="1">
      <c r="A1452" s="6" t="s">
        <v>0</v>
      </c>
      <c r="B1452" s="6">
        <v>39</v>
      </c>
      <c r="C1452" s="6" t="s">
        <v>381</v>
      </c>
      <c r="D1452" s="6" t="s">
        <v>26</v>
      </c>
      <c r="E1452" s="6" t="s">
        <v>275</v>
      </c>
      <c r="F1452" s="5">
        <v>6.3294823349610521E-2</v>
      </c>
      <c r="G1452" s="5">
        <v>0.8938290000000001</v>
      </c>
      <c r="H1452" s="5">
        <v>1.0681436481557101</v>
      </c>
      <c r="I1452" s="4" t="s">
        <v>274</v>
      </c>
      <c r="J1452" s="4" t="s">
        <v>235</v>
      </c>
    </row>
    <row r="1453" spans="1:10" hidden="1">
      <c r="A1453" s="6" t="s">
        <v>0</v>
      </c>
      <c r="B1453" s="6">
        <v>418</v>
      </c>
      <c r="C1453" s="6" t="s">
        <v>27</v>
      </c>
      <c r="D1453" s="6" t="s">
        <v>26</v>
      </c>
      <c r="E1453" s="6" t="s">
        <v>958</v>
      </c>
      <c r="F1453" s="5">
        <v>-6.2927558266288236E-2</v>
      </c>
      <c r="G1453" s="5">
        <v>0.86923400000000006</v>
      </c>
      <c r="H1453" s="5">
        <v>1.0253977240305541</v>
      </c>
      <c r="I1453" s="4" t="s">
        <v>957</v>
      </c>
      <c r="J1453" s="4" t="s">
        <v>313</v>
      </c>
    </row>
    <row r="1454" spans="1:10" hidden="1">
      <c r="A1454" s="6" t="s">
        <v>0</v>
      </c>
      <c r="B1454" s="6">
        <v>898</v>
      </c>
      <c r="C1454" s="6" t="s">
        <v>32</v>
      </c>
      <c r="D1454" s="6" t="s">
        <v>31</v>
      </c>
      <c r="E1454" s="6" t="s">
        <v>179</v>
      </c>
      <c r="F1454" s="5">
        <v>6.1592955459031248E-2</v>
      </c>
      <c r="G1454" s="5">
        <v>1.3199129999999999</v>
      </c>
      <c r="H1454" s="5">
        <v>1.130817447851945</v>
      </c>
      <c r="I1454" s="4" t="s">
        <v>178</v>
      </c>
      <c r="J1454" s="4" t="s">
        <v>177</v>
      </c>
    </row>
    <row r="1455" spans="1:10" hidden="1">
      <c r="A1455" s="6" t="s">
        <v>0</v>
      </c>
      <c r="B1455" s="6">
        <v>668</v>
      </c>
      <c r="C1455" s="6" t="s">
        <v>27</v>
      </c>
      <c r="D1455" s="6" t="s">
        <v>26</v>
      </c>
      <c r="E1455" s="6" t="s">
        <v>1130</v>
      </c>
      <c r="F1455" s="5">
        <v>6.1172082458828547E-2</v>
      </c>
      <c r="G1455" s="5">
        <v>1.490855</v>
      </c>
      <c r="H1455" s="5">
        <v>1.076512656788416</v>
      </c>
      <c r="I1455" s="4" t="s">
        <v>1129</v>
      </c>
      <c r="J1455" s="4" t="s">
        <v>187</v>
      </c>
    </row>
    <row r="1456" spans="1:10" hidden="1">
      <c r="A1456" s="6" t="s">
        <v>0</v>
      </c>
      <c r="B1456" s="6">
        <v>828</v>
      </c>
      <c r="C1456" s="6" t="s">
        <v>32</v>
      </c>
      <c r="D1456" s="6" t="s">
        <v>31</v>
      </c>
      <c r="E1456" s="6" t="s">
        <v>1128</v>
      </c>
      <c r="F1456" s="5">
        <v>6.1104300109019967E-2</v>
      </c>
      <c r="G1456" s="5">
        <v>1.213371</v>
      </c>
      <c r="H1456" s="5">
        <v>1.0191836104515419</v>
      </c>
      <c r="I1456" s="4" t="s">
        <v>1127</v>
      </c>
      <c r="J1456" s="4" t="s">
        <v>218</v>
      </c>
    </row>
    <row r="1457" spans="1:10" hidden="1">
      <c r="A1457" s="6" t="s">
        <v>0</v>
      </c>
      <c r="B1457" s="6">
        <v>553</v>
      </c>
      <c r="C1457" s="6" t="s">
        <v>27</v>
      </c>
      <c r="D1457" s="6" t="s">
        <v>26</v>
      </c>
      <c r="E1457" s="6" t="s">
        <v>549</v>
      </c>
      <c r="F1457" s="5">
        <v>-6.103408919687766E-2</v>
      </c>
      <c r="G1457" s="5">
        <v>0.915049</v>
      </c>
      <c r="H1457" s="5">
        <v>1.0595293434694639</v>
      </c>
      <c r="I1457" s="4" t="s">
        <v>548</v>
      </c>
      <c r="J1457" s="4" t="s">
        <v>547</v>
      </c>
    </row>
    <row r="1458" spans="1:10" hidden="1">
      <c r="A1458" s="6" t="s">
        <v>0</v>
      </c>
      <c r="B1458" s="6">
        <v>209</v>
      </c>
      <c r="C1458" s="6" t="s">
        <v>27</v>
      </c>
      <c r="D1458" s="6" t="s">
        <v>26</v>
      </c>
      <c r="E1458" s="6" t="s">
        <v>649</v>
      </c>
      <c r="F1458" s="5">
        <v>-6.0789193294474443E-2</v>
      </c>
      <c r="G1458" s="5">
        <v>0.65868100000000007</v>
      </c>
      <c r="H1458" s="5">
        <v>1.079895247672807</v>
      </c>
      <c r="I1458" s="4" t="s">
        <v>648</v>
      </c>
      <c r="J1458" s="4" t="s">
        <v>62</v>
      </c>
    </row>
    <row r="1459" spans="1:10" hidden="1">
      <c r="A1459" s="6" t="s">
        <v>0</v>
      </c>
      <c r="B1459" s="6">
        <v>273</v>
      </c>
      <c r="C1459" s="6" t="s">
        <v>27</v>
      </c>
      <c r="D1459" s="6" t="s">
        <v>26</v>
      </c>
      <c r="E1459" s="6" t="s">
        <v>1126</v>
      </c>
      <c r="F1459" s="5">
        <v>-5.9564749340522312E-2</v>
      </c>
      <c r="G1459" s="5">
        <v>1.0335220000000001</v>
      </c>
      <c r="H1459" s="5">
        <v>1.0070374504230739</v>
      </c>
      <c r="I1459" s="4" t="s">
        <v>1125</v>
      </c>
      <c r="J1459" s="4" t="s">
        <v>1124</v>
      </c>
    </row>
    <row r="1460" spans="1:10" hidden="1">
      <c r="A1460" s="6" t="s">
        <v>0</v>
      </c>
      <c r="B1460" s="6">
        <v>432</v>
      </c>
      <c r="C1460" s="6" t="s">
        <v>27</v>
      </c>
      <c r="D1460" s="6" t="s">
        <v>26</v>
      </c>
      <c r="E1460" s="6" t="s">
        <v>1123</v>
      </c>
      <c r="F1460" s="5">
        <v>-5.8836712951702473E-2</v>
      </c>
      <c r="G1460" s="5">
        <v>0.87958400000000003</v>
      </c>
      <c r="H1460" s="5">
        <v>1.0058405802539101</v>
      </c>
      <c r="I1460" s="4" t="s">
        <v>1122</v>
      </c>
      <c r="J1460" s="4" t="s">
        <v>243</v>
      </c>
    </row>
    <row r="1461" spans="1:10" hidden="1">
      <c r="A1461" s="6" t="s">
        <v>0</v>
      </c>
      <c r="B1461" s="6">
        <v>590</v>
      </c>
      <c r="C1461" s="6" t="s">
        <v>27</v>
      </c>
      <c r="D1461" s="6" t="s">
        <v>26</v>
      </c>
      <c r="E1461" s="6" t="s">
        <v>138</v>
      </c>
      <c r="F1461" s="5">
        <v>-5.8324562472121387E-2</v>
      </c>
      <c r="G1461" s="5">
        <v>0.88722400000000001</v>
      </c>
      <c r="H1461" s="5">
        <v>1.177439152270279</v>
      </c>
      <c r="I1461" s="4" t="s">
        <v>137</v>
      </c>
      <c r="J1461" s="4" t="s">
        <v>136</v>
      </c>
    </row>
    <row r="1462" spans="1:10" hidden="1">
      <c r="A1462" s="6" t="s">
        <v>0</v>
      </c>
      <c r="B1462" s="6">
        <v>455</v>
      </c>
      <c r="C1462" s="6" t="s">
        <v>27</v>
      </c>
      <c r="D1462" s="6" t="s">
        <v>26</v>
      </c>
      <c r="E1462" s="6" t="s">
        <v>854</v>
      </c>
      <c r="F1462" s="5">
        <v>5.8000181180518848E-2</v>
      </c>
      <c r="G1462" s="5">
        <v>1.265682</v>
      </c>
      <c r="H1462" s="5">
        <v>1.0507954980852521</v>
      </c>
      <c r="I1462" s="4" t="s">
        <v>853</v>
      </c>
      <c r="J1462" s="4" t="s">
        <v>852</v>
      </c>
    </row>
    <row r="1463" spans="1:10" hidden="1">
      <c r="A1463" s="6" t="s">
        <v>0</v>
      </c>
      <c r="B1463" s="6">
        <v>399</v>
      </c>
      <c r="C1463" s="6" t="s">
        <v>27</v>
      </c>
      <c r="D1463" s="6" t="s">
        <v>26</v>
      </c>
      <c r="E1463" s="6" t="s">
        <v>174</v>
      </c>
      <c r="F1463" s="5">
        <v>-5.7478902405210697E-2</v>
      </c>
      <c r="G1463" s="5">
        <v>0.74645699999999993</v>
      </c>
      <c r="H1463" s="5">
        <v>1.1996699050816879</v>
      </c>
      <c r="I1463" s="4" t="s">
        <v>173</v>
      </c>
      <c r="J1463" s="4" t="s">
        <v>172</v>
      </c>
    </row>
    <row r="1464" spans="1:10" hidden="1">
      <c r="A1464" s="6" t="s">
        <v>0</v>
      </c>
      <c r="B1464" s="6">
        <v>179</v>
      </c>
      <c r="C1464" s="6" t="s">
        <v>27</v>
      </c>
      <c r="D1464" s="6" t="s">
        <v>26</v>
      </c>
      <c r="E1464" s="6" t="s">
        <v>821</v>
      </c>
      <c r="F1464" s="5">
        <v>5.7164880084892317E-2</v>
      </c>
      <c r="G1464" s="5">
        <v>1.229743</v>
      </c>
      <c r="H1464" s="5">
        <v>1.1440120732272461</v>
      </c>
      <c r="I1464" s="4" t="s">
        <v>820</v>
      </c>
      <c r="J1464" s="4" t="s">
        <v>547</v>
      </c>
    </row>
    <row r="1465" spans="1:10" hidden="1">
      <c r="A1465" s="6" t="s">
        <v>0</v>
      </c>
      <c r="B1465" s="6">
        <v>839</v>
      </c>
      <c r="C1465" s="6" t="s">
        <v>32</v>
      </c>
      <c r="D1465" s="6" t="s">
        <v>31</v>
      </c>
      <c r="E1465" s="6" t="s">
        <v>1121</v>
      </c>
      <c r="F1465" s="5">
        <v>-5.6625089290731311E-2</v>
      </c>
      <c r="G1465" s="5">
        <v>0.50390400000000002</v>
      </c>
      <c r="H1465" s="5">
        <v>1.084354931643174</v>
      </c>
      <c r="I1465" s="4" t="s">
        <v>1120</v>
      </c>
      <c r="J1465" s="4" t="s">
        <v>402</v>
      </c>
    </row>
    <row r="1466" spans="1:10" hidden="1">
      <c r="A1466" s="6" t="s">
        <v>0</v>
      </c>
      <c r="B1466" s="6">
        <v>857</v>
      </c>
      <c r="C1466" s="6" t="s">
        <v>32</v>
      </c>
      <c r="D1466" s="6" t="s">
        <v>31</v>
      </c>
      <c r="E1466" s="6" t="s">
        <v>790</v>
      </c>
      <c r="F1466" s="5">
        <v>-5.6594177257036297E-2</v>
      </c>
      <c r="G1466" s="5">
        <v>0.71970000000000001</v>
      </c>
      <c r="H1466" s="5">
        <v>1.075024171393945</v>
      </c>
      <c r="I1466" s="4" t="s">
        <v>789</v>
      </c>
      <c r="J1466" s="4" t="s">
        <v>536</v>
      </c>
    </row>
    <row r="1467" spans="1:10" hidden="1">
      <c r="A1467" s="6" t="s">
        <v>0</v>
      </c>
      <c r="B1467" s="6">
        <v>212</v>
      </c>
      <c r="C1467" s="6" t="s">
        <v>27</v>
      </c>
      <c r="D1467" s="6" t="s">
        <v>26</v>
      </c>
      <c r="E1467" s="6" t="s">
        <v>1119</v>
      </c>
      <c r="F1467" s="5">
        <v>-5.5406953613892987E-2</v>
      </c>
      <c r="G1467" s="5">
        <v>0.588225</v>
      </c>
      <c r="H1467" s="5">
        <v>1.0273863325984529</v>
      </c>
      <c r="I1467" s="4" t="s">
        <v>1118</v>
      </c>
      <c r="J1467" s="4" t="s">
        <v>62</v>
      </c>
    </row>
    <row r="1468" spans="1:10" hidden="1">
      <c r="A1468" s="6" t="s">
        <v>0</v>
      </c>
      <c r="B1468" s="6">
        <v>593</v>
      </c>
      <c r="C1468" s="6" t="s">
        <v>27</v>
      </c>
      <c r="D1468" s="6" t="s">
        <v>26</v>
      </c>
      <c r="E1468" s="6" t="s">
        <v>1117</v>
      </c>
      <c r="F1468" s="5">
        <v>5.530207285865358E-2</v>
      </c>
      <c r="G1468" s="5">
        <v>1.2631680000000001</v>
      </c>
      <c r="H1468" s="5">
        <v>1.0169889574319959</v>
      </c>
      <c r="I1468" s="4" t="s">
        <v>1116</v>
      </c>
      <c r="J1468" s="4" t="s">
        <v>675</v>
      </c>
    </row>
    <row r="1469" spans="1:10" hidden="1">
      <c r="A1469" s="6" t="s">
        <v>0</v>
      </c>
      <c r="B1469" s="6">
        <v>796</v>
      </c>
      <c r="C1469" s="6" t="s">
        <v>32</v>
      </c>
      <c r="D1469" s="6" t="s">
        <v>31</v>
      </c>
      <c r="E1469" s="6" t="s">
        <v>579</v>
      </c>
      <c r="F1469" s="5">
        <v>-5.5004344884048248E-2</v>
      </c>
      <c r="G1469" s="5">
        <v>0.88506399999999996</v>
      </c>
      <c r="H1469" s="5">
        <v>1.0514146207927759</v>
      </c>
      <c r="I1469" s="4" t="s">
        <v>578</v>
      </c>
      <c r="J1469" s="4" t="s">
        <v>199</v>
      </c>
    </row>
    <row r="1470" spans="1:10" hidden="1">
      <c r="A1470" s="6" t="s">
        <v>0</v>
      </c>
      <c r="B1470" s="6">
        <v>853</v>
      </c>
      <c r="C1470" s="6" t="s">
        <v>32</v>
      </c>
      <c r="D1470" s="6" t="s">
        <v>31</v>
      </c>
      <c r="E1470" s="6" t="s">
        <v>1115</v>
      </c>
      <c r="F1470" s="5">
        <v>-5.4460622339330522E-2</v>
      </c>
      <c r="G1470" s="5">
        <v>0.95600700000000005</v>
      </c>
      <c r="H1470" s="5">
        <v>1.0158980570612079</v>
      </c>
      <c r="I1470" s="4" t="s">
        <v>1114</v>
      </c>
      <c r="J1470" s="4" t="s">
        <v>682</v>
      </c>
    </row>
    <row r="1471" spans="1:10" hidden="1">
      <c r="A1471" s="6" t="s">
        <v>0</v>
      </c>
      <c r="B1471" s="6">
        <v>4</v>
      </c>
      <c r="C1471" s="6" t="s">
        <v>99</v>
      </c>
      <c r="D1471" s="6" t="s">
        <v>111</v>
      </c>
      <c r="E1471" s="6" t="s">
        <v>569</v>
      </c>
      <c r="F1471" s="5">
        <v>5.4132976499702931E-2</v>
      </c>
      <c r="G1471" s="5">
        <v>1.270211</v>
      </c>
      <c r="H1471" s="5">
        <v>1.433239313336294</v>
      </c>
      <c r="I1471" s="4" t="s">
        <v>568</v>
      </c>
      <c r="J1471" s="4" t="s">
        <v>108</v>
      </c>
    </row>
    <row r="1472" spans="1:10" hidden="1">
      <c r="A1472" s="6" t="s">
        <v>0</v>
      </c>
      <c r="B1472" s="6">
        <v>701</v>
      </c>
      <c r="C1472" s="6" t="s">
        <v>27</v>
      </c>
      <c r="D1472" s="6" t="s">
        <v>26</v>
      </c>
      <c r="E1472" s="6" t="s">
        <v>546</v>
      </c>
      <c r="F1472" s="5">
        <v>-5.3853397020631522E-2</v>
      </c>
      <c r="G1472" s="5">
        <v>0.63558000000000003</v>
      </c>
      <c r="H1472" s="5">
        <v>1.072175405821689</v>
      </c>
      <c r="I1472" s="4" t="s">
        <v>545</v>
      </c>
      <c r="J1472" s="4" t="s">
        <v>544</v>
      </c>
    </row>
    <row r="1473" spans="1:10" hidden="1">
      <c r="A1473" s="6" t="s">
        <v>0</v>
      </c>
      <c r="B1473" s="6">
        <v>669</v>
      </c>
      <c r="C1473" s="6" t="s">
        <v>27</v>
      </c>
      <c r="D1473" s="6" t="s">
        <v>26</v>
      </c>
      <c r="E1473" s="6" t="s">
        <v>1113</v>
      </c>
      <c r="F1473" s="5">
        <v>5.2856834276385468E-2</v>
      </c>
      <c r="G1473" s="5">
        <v>1.2426900000000001</v>
      </c>
      <c r="H1473" s="5">
        <v>1.036800118849464</v>
      </c>
      <c r="I1473" s="4" t="s">
        <v>1112</v>
      </c>
      <c r="J1473" s="4" t="s">
        <v>187</v>
      </c>
    </row>
    <row r="1474" spans="1:10" hidden="1">
      <c r="A1474" s="6" t="s">
        <v>0</v>
      </c>
      <c r="B1474" s="6">
        <v>217</v>
      </c>
      <c r="C1474" s="6" t="s">
        <v>27</v>
      </c>
      <c r="D1474" s="6" t="s">
        <v>26</v>
      </c>
      <c r="E1474" s="6" t="s">
        <v>623</v>
      </c>
      <c r="F1474" s="5">
        <v>-5.2219332026267259E-2</v>
      </c>
      <c r="G1474" s="5">
        <v>0.66496499999999992</v>
      </c>
      <c r="H1474" s="5">
        <v>1.0960647947294111</v>
      </c>
      <c r="I1474" s="4" t="s">
        <v>622</v>
      </c>
      <c r="J1474" s="4" t="s">
        <v>613</v>
      </c>
    </row>
    <row r="1475" spans="1:10" hidden="1">
      <c r="A1475" s="6" t="s">
        <v>0</v>
      </c>
      <c r="B1475" s="6">
        <v>777</v>
      </c>
      <c r="C1475" s="6" t="s">
        <v>32</v>
      </c>
      <c r="D1475" s="6" t="s">
        <v>31</v>
      </c>
      <c r="E1475" s="6" t="s">
        <v>538</v>
      </c>
      <c r="F1475" s="5">
        <v>-5.2126955188086153E-2</v>
      </c>
      <c r="G1475" s="5">
        <v>0.85249699999999995</v>
      </c>
      <c r="H1475" s="5">
        <v>1.036883652471992</v>
      </c>
      <c r="I1475" s="4" t="s">
        <v>537</v>
      </c>
      <c r="J1475" s="4" t="s">
        <v>536</v>
      </c>
    </row>
    <row r="1476" spans="1:10" hidden="1">
      <c r="A1476" s="6" t="s">
        <v>0</v>
      </c>
      <c r="B1476" s="6">
        <v>889</v>
      </c>
      <c r="C1476" s="6" t="s">
        <v>32</v>
      </c>
      <c r="D1476" s="6" t="s">
        <v>31</v>
      </c>
      <c r="E1476" s="6" t="s">
        <v>273</v>
      </c>
      <c r="F1476" s="5">
        <v>-5.1450749421462848E-2</v>
      </c>
      <c r="G1476" s="5">
        <v>0.85382900000000006</v>
      </c>
      <c r="H1476" s="5">
        <v>1.0621260755836071</v>
      </c>
      <c r="I1476" s="4" t="s">
        <v>272</v>
      </c>
      <c r="J1476" s="4" t="s">
        <v>199</v>
      </c>
    </row>
    <row r="1477" spans="1:10" hidden="1">
      <c r="A1477" s="6" t="s">
        <v>0</v>
      </c>
      <c r="B1477" s="6">
        <v>207</v>
      </c>
      <c r="C1477" s="6" t="s">
        <v>27</v>
      </c>
      <c r="D1477" s="6" t="s">
        <v>26</v>
      </c>
      <c r="E1477" s="6" t="s">
        <v>417</v>
      </c>
      <c r="F1477" s="5">
        <v>-5.0968736602478172E-2</v>
      </c>
      <c r="G1477" s="5">
        <v>0.73749799999999999</v>
      </c>
      <c r="H1477" s="5">
        <v>1.0976315180017551</v>
      </c>
      <c r="I1477" s="4" t="s">
        <v>416</v>
      </c>
      <c r="J1477" s="4" t="s">
        <v>415</v>
      </c>
    </row>
    <row r="1478" spans="1:10" hidden="1">
      <c r="A1478" s="6" t="s">
        <v>0</v>
      </c>
      <c r="B1478" s="6">
        <v>749</v>
      </c>
      <c r="C1478" s="6" t="s">
        <v>32</v>
      </c>
      <c r="D1478" s="6" t="s">
        <v>31</v>
      </c>
      <c r="E1478" s="6" t="s">
        <v>201</v>
      </c>
      <c r="F1478" s="5">
        <v>-5.0616144289159948E-2</v>
      </c>
      <c r="G1478" s="5">
        <v>0.88321499999999997</v>
      </c>
      <c r="H1478" s="5">
        <v>1.094434157571093</v>
      </c>
      <c r="I1478" s="4" t="s">
        <v>200</v>
      </c>
      <c r="J1478" s="4" t="s">
        <v>199</v>
      </c>
    </row>
    <row r="1479" spans="1:10" hidden="1">
      <c r="A1479" s="6" t="s">
        <v>0</v>
      </c>
      <c r="B1479" s="6">
        <v>662</v>
      </c>
      <c r="C1479" s="6" t="s">
        <v>27</v>
      </c>
      <c r="D1479" s="6" t="s">
        <v>26</v>
      </c>
      <c r="E1479" s="6" t="s">
        <v>1111</v>
      </c>
      <c r="F1479" s="5">
        <v>5.0485060282601017E-2</v>
      </c>
      <c r="G1479" s="5">
        <v>1.18458</v>
      </c>
      <c r="H1479" s="5">
        <v>1.0682780190944201</v>
      </c>
      <c r="I1479" s="4" t="s">
        <v>1110</v>
      </c>
      <c r="J1479" s="4" t="s">
        <v>68</v>
      </c>
    </row>
    <row r="1480" spans="1:10" hidden="1">
      <c r="A1480" s="6" t="s">
        <v>0</v>
      </c>
      <c r="B1480" s="6">
        <v>363</v>
      </c>
      <c r="C1480" s="6" t="s">
        <v>27</v>
      </c>
      <c r="D1480" s="6" t="s">
        <v>26</v>
      </c>
      <c r="E1480" s="6" t="s">
        <v>278</v>
      </c>
      <c r="F1480" s="5">
        <v>-5.0325258661465248E-2</v>
      </c>
      <c r="G1480" s="5">
        <v>0.87473899999999993</v>
      </c>
      <c r="H1480" s="5">
        <v>1.0491674161232689</v>
      </c>
      <c r="I1480" s="4" t="s">
        <v>277</v>
      </c>
      <c r="J1480" s="4" t="s">
        <v>276</v>
      </c>
    </row>
    <row r="1481" spans="1:10" hidden="1">
      <c r="A1481" s="6" t="s">
        <v>0</v>
      </c>
      <c r="B1481" s="6">
        <v>814</v>
      </c>
      <c r="C1481" s="6" t="s">
        <v>32</v>
      </c>
      <c r="D1481" s="6" t="s">
        <v>31</v>
      </c>
      <c r="E1481" s="6" t="s">
        <v>493</v>
      </c>
      <c r="F1481" s="5">
        <v>5.0236048623460587E-2</v>
      </c>
      <c r="G1481" s="5">
        <v>0.81196899999999994</v>
      </c>
      <c r="H1481" s="5">
        <v>1.2038654348783671</v>
      </c>
      <c r="I1481" s="4" t="s">
        <v>492</v>
      </c>
      <c r="J1481" s="4" t="s">
        <v>402</v>
      </c>
    </row>
    <row r="1482" spans="1:10" hidden="1">
      <c r="A1482" s="6" t="s">
        <v>0</v>
      </c>
      <c r="B1482" s="6">
        <v>396</v>
      </c>
      <c r="C1482" s="6" t="s">
        <v>27</v>
      </c>
      <c r="D1482" s="6" t="s">
        <v>26</v>
      </c>
      <c r="E1482" s="6" t="s">
        <v>1109</v>
      </c>
      <c r="F1482" s="5">
        <v>-5.0129955801442791E-2</v>
      </c>
      <c r="G1482" s="5">
        <v>0.91007700000000002</v>
      </c>
      <c r="H1482" s="5">
        <v>1.029937356959556</v>
      </c>
      <c r="I1482" s="4" t="s">
        <v>1108</v>
      </c>
      <c r="J1482" s="4" t="s">
        <v>533</v>
      </c>
    </row>
    <row r="1483" spans="1:10" hidden="1">
      <c r="A1483" s="6" t="s">
        <v>0</v>
      </c>
      <c r="B1483" s="6">
        <v>881</v>
      </c>
      <c r="C1483" s="6" t="s">
        <v>32</v>
      </c>
      <c r="D1483" s="6" t="s">
        <v>31</v>
      </c>
      <c r="E1483" s="6" t="s">
        <v>323</v>
      </c>
      <c r="F1483" s="5">
        <v>5.009804306574242E-2</v>
      </c>
      <c r="G1483" s="5">
        <v>1.1926220000000001</v>
      </c>
      <c r="H1483" s="5">
        <v>1.0847274381859899</v>
      </c>
      <c r="I1483" s="4" t="s">
        <v>322</v>
      </c>
      <c r="J1483" s="4" t="s">
        <v>321</v>
      </c>
    </row>
    <row r="1484" spans="1:10" hidden="1">
      <c r="A1484" s="6" t="s">
        <v>0</v>
      </c>
      <c r="B1484" s="6">
        <v>287</v>
      </c>
      <c r="C1484" s="6" t="s">
        <v>27</v>
      </c>
      <c r="D1484" s="6" t="s">
        <v>26</v>
      </c>
      <c r="E1484" s="6" t="s">
        <v>329</v>
      </c>
      <c r="F1484" s="5">
        <v>-4.9545792877959953E-2</v>
      </c>
      <c r="G1484" s="5">
        <v>1.0360229999999999</v>
      </c>
      <c r="H1484" s="5">
        <v>1.019520977914506</v>
      </c>
      <c r="I1484" s="4" t="s">
        <v>328</v>
      </c>
      <c r="J1484" s="4" t="s">
        <v>327</v>
      </c>
    </row>
    <row r="1485" spans="1:10" hidden="1">
      <c r="A1485" s="6" t="s">
        <v>0</v>
      </c>
      <c r="B1485" s="6">
        <v>891</v>
      </c>
      <c r="C1485" s="6" t="s">
        <v>32</v>
      </c>
      <c r="D1485" s="6" t="s">
        <v>31</v>
      </c>
      <c r="E1485" s="6" t="s">
        <v>1107</v>
      </c>
      <c r="F1485" s="5">
        <v>4.9228098222512451E-2</v>
      </c>
      <c r="G1485" s="5">
        <v>1.375227</v>
      </c>
      <c r="H1485" s="5">
        <v>1.0263952337753111</v>
      </c>
      <c r="I1485" s="4" t="s">
        <v>1106</v>
      </c>
      <c r="J1485" s="4" t="s">
        <v>48</v>
      </c>
    </row>
    <row r="1486" spans="1:10" hidden="1">
      <c r="A1486" s="6" t="s">
        <v>0</v>
      </c>
      <c r="B1486" s="6">
        <v>359</v>
      </c>
      <c r="C1486" s="6" t="s">
        <v>27</v>
      </c>
      <c r="D1486" s="6" t="s">
        <v>26</v>
      </c>
      <c r="E1486" s="6" t="s">
        <v>285</v>
      </c>
      <c r="F1486" s="5">
        <v>-4.9058591569548872E-2</v>
      </c>
      <c r="G1486" s="5">
        <v>0.86062499999999997</v>
      </c>
      <c r="H1486" s="5">
        <v>1.0467432229003391</v>
      </c>
      <c r="I1486" s="4" t="s">
        <v>284</v>
      </c>
      <c r="J1486" s="4" t="s">
        <v>283</v>
      </c>
    </row>
    <row r="1487" spans="1:10" hidden="1">
      <c r="A1487" s="6" t="s">
        <v>0</v>
      </c>
      <c r="B1487" s="6">
        <v>208</v>
      </c>
      <c r="C1487" s="6" t="s">
        <v>27</v>
      </c>
      <c r="D1487" s="6" t="s">
        <v>26</v>
      </c>
      <c r="E1487" s="6" t="s">
        <v>586</v>
      </c>
      <c r="F1487" s="5">
        <v>-4.8795717581155119E-2</v>
      </c>
      <c r="G1487" s="5">
        <v>0.88316700000000004</v>
      </c>
      <c r="H1487" s="5">
        <v>1.1968847071526181</v>
      </c>
      <c r="I1487" s="4" t="s">
        <v>585</v>
      </c>
      <c r="J1487" s="4" t="s">
        <v>62</v>
      </c>
    </row>
    <row r="1488" spans="1:10" hidden="1">
      <c r="A1488" s="6" t="s">
        <v>0</v>
      </c>
      <c r="B1488" s="6">
        <v>214</v>
      </c>
      <c r="C1488" s="6" t="s">
        <v>27</v>
      </c>
      <c r="D1488" s="6" t="s">
        <v>26</v>
      </c>
      <c r="E1488" s="6" t="s">
        <v>275</v>
      </c>
      <c r="F1488" s="5">
        <v>-4.8521507811946321E-2</v>
      </c>
      <c r="G1488" s="5">
        <v>0.80382399999999998</v>
      </c>
      <c r="H1488" s="5">
        <v>1.053148950488729</v>
      </c>
      <c r="I1488" s="4" t="s">
        <v>274</v>
      </c>
      <c r="J1488" s="4" t="s">
        <v>235</v>
      </c>
    </row>
    <row r="1489" spans="1:10" hidden="1">
      <c r="A1489" s="6" t="s">
        <v>0</v>
      </c>
      <c r="B1489" s="6">
        <v>423</v>
      </c>
      <c r="C1489" s="6" t="s">
        <v>27</v>
      </c>
      <c r="D1489" s="6" t="s">
        <v>26</v>
      </c>
      <c r="E1489" s="6" t="s">
        <v>956</v>
      </c>
      <c r="F1489" s="5">
        <v>-4.7043089978855313E-2</v>
      </c>
      <c r="G1489" s="5">
        <v>0.95327700000000004</v>
      </c>
      <c r="H1489" s="5">
        <v>1.051126059252258</v>
      </c>
      <c r="I1489" s="4" t="s">
        <v>955</v>
      </c>
      <c r="J1489" s="4" t="s">
        <v>954</v>
      </c>
    </row>
    <row r="1490" spans="1:10" hidden="1">
      <c r="A1490" s="6" t="s">
        <v>0</v>
      </c>
      <c r="B1490" s="6">
        <v>856</v>
      </c>
      <c r="C1490" s="6" t="s">
        <v>32</v>
      </c>
      <c r="D1490" s="6" t="s">
        <v>31</v>
      </c>
      <c r="E1490" s="6" t="s">
        <v>856</v>
      </c>
      <c r="F1490" s="5">
        <v>-4.6986446694606762E-2</v>
      </c>
      <c r="G1490" s="5">
        <v>0.86406100000000008</v>
      </c>
      <c r="H1490" s="5">
        <v>1.0635704841224149</v>
      </c>
      <c r="I1490" s="4" t="s">
        <v>855</v>
      </c>
      <c r="J1490" s="4" t="s">
        <v>536</v>
      </c>
    </row>
    <row r="1491" spans="1:10" hidden="1">
      <c r="A1491" s="6" t="s">
        <v>0</v>
      </c>
      <c r="B1491" s="6">
        <v>388</v>
      </c>
      <c r="C1491" s="6" t="s">
        <v>27</v>
      </c>
      <c r="D1491" s="6" t="s">
        <v>26</v>
      </c>
      <c r="E1491" s="6" t="s">
        <v>1105</v>
      </c>
      <c r="F1491" s="5">
        <v>-4.6922962962137903E-2</v>
      </c>
      <c r="G1491" s="5">
        <v>0.98067800000000005</v>
      </c>
      <c r="H1491" s="5">
        <v>1.1755425216162221</v>
      </c>
      <c r="I1491" s="4" t="s">
        <v>1104</v>
      </c>
      <c r="J1491" s="4" t="s">
        <v>1103</v>
      </c>
    </row>
    <row r="1492" spans="1:10" hidden="1">
      <c r="A1492" s="6" t="s">
        <v>0</v>
      </c>
      <c r="B1492" s="6">
        <v>716</v>
      </c>
      <c r="C1492" s="6" t="s">
        <v>27</v>
      </c>
      <c r="D1492" s="6" t="s">
        <v>26</v>
      </c>
      <c r="E1492" s="6" t="s">
        <v>606</v>
      </c>
      <c r="F1492" s="5">
        <v>-4.6850557799622501E-2</v>
      </c>
      <c r="G1492" s="5">
        <v>1.045714</v>
      </c>
      <c r="H1492" s="5">
        <v>1.019191107798135</v>
      </c>
      <c r="I1492" s="4" t="s">
        <v>605</v>
      </c>
      <c r="J1492" s="4" t="s">
        <v>86</v>
      </c>
    </row>
    <row r="1493" spans="1:10" hidden="1">
      <c r="A1493" s="6" t="s">
        <v>0</v>
      </c>
      <c r="B1493" s="6">
        <v>591</v>
      </c>
      <c r="C1493" s="6" t="s">
        <v>27</v>
      </c>
      <c r="D1493" s="6" t="s">
        <v>26</v>
      </c>
      <c r="E1493" s="6" t="s">
        <v>159</v>
      </c>
      <c r="F1493" s="5">
        <v>-4.6772739380373289E-2</v>
      </c>
      <c r="G1493" s="5">
        <v>0.84969899999999998</v>
      </c>
      <c r="H1493" s="5">
        <v>1.1597514395253581</v>
      </c>
      <c r="I1493" s="4" t="s">
        <v>158</v>
      </c>
      <c r="J1493" s="4" t="s">
        <v>136</v>
      </c>
    </row>
    <row r="1494" spans="1:10" hidden="1">
      <c r="A1494" s="6" t="s">
        <v>0</v>
      </c>
      <c r="B1494" s="6">
        <v>781</v>
      </c>
      <c r="C1494" s="6" t="s">
        <v>32</v>
      </c>
      <c r="D1494" s="6" t="s">
        <v>31</v>
      </c>
      <c r="E1494" s="6" t="s">
        <v>1102</v>
      </c>
      <c r="F1494" s="5">
        <v>-4.6034298435581572E-2</v>
      </c>
      <c r="G1494" s="5">
        <v>0.87382000000000004</v>
      </c>
      <c r="H1494" s="5">
        <v>1.027429139708441</v>
      </c>
      <c r="I1494" s="4" t="s">
        <v>1101</v>
      </c>
      <c r="J1494" s="4" t="s">
        <v>1100</v>
      </c>
    </row>
    <row r="1495" spans="1:10" hidden="1">
      <c r="A1495" s="6" t="s">
        <v>0</v>
      </c>
      <c r="B1495" s="6">
        <v>940</v>
      </c>
      <c r="C1495" s="6" t="s">
        <v>32</v>
      </c>
      <c r="D1495" s="6" t="s">
        <v>31</v>
      </c>
      <c r="E1495" s="6" t="s">
        <v>423</v>
      </c>
      <c r="F1495" s="5">
        <v>4.6026410623023623E-2</v>
      </c>
      <c r="G1495" s="5">
        <v>1.288759</v>
      </c>
      <c r="H1495" s="5">
        <v>1.042728614053086</v>
      </c>
      <c r="I1495" s="4" t="s">
        <v>422</v>
      </c>
      <c r="J1495" s="4" t="s">
        <v>92</v>
      </c>
    </row>
    <row r="1496" spans="1:10" hidden="1">
      <c r="A1496" s="6" t="s">
        <v>0</v>
      </c>
      <c r="B1496" s="6">
        <v>542</v>
      </c>
      <c r="C1496" s="6" t="s">
        <v>27</v>
      </c>
      <c r="D1496" s="6" t="s">
        <v>26</v>
      </c>
      <c r="E1496" s="6" t="s">
        <v>995</v>
      </c>
      <c r="F1496" s="5">
        <v>-4.6001863548246077E-2</v>
      </c>
      <c r="G1496" s="5">
        <v>0.95393099999999997</v>
      </c>
      <c r="H1496" s="5">
        <v>1.0293341107657119</v>
      </c>
      <c r="I1496" s="4" t="s">
        <v>994</v>
      </c>
      <c r="J1496" s="4" t="s">
        <v>86</v>
      </c>
    </row>
    <row r="1497" spans="1:10" hidden="1">
      <c r="A1497" s="6" t="s">
        <v>0</v>
      </c>
      <c r="B1497" s="6">
        <v>935</v>
      </c>
      <c r="C1497" s="6" t="s">
        <v>32</v>
      </c>
      <c r="D1497" s="6" t="s">
        <v>31</v>
      </c>
      <c r="E1497" s="6" t="s">
        <v>371</v>
      </c>
      <c r="F1497" s="5">
        <v>4.5694388920565293E-2</v>
      </c>
      <c r="G1497" s="5">
        <v>1.2087749999999999</v>
      </c>
      <c r="H1497" s="5">
        <v>1.119737554663077</v>
      </c>
      <c r="I1497" s="4" t="s">
        <v>370</v>
      </c>
      <c r="J1497" s="4" t="s">
        <v>209</v>
      </c>
    </row>
    <row r="1498" spans="1:10" hidden="1">
      <c r="A1498" s="6" t="s">
        <v>0</v>
      </c>
      <c r="B1498" s="6">
        <v>938</v>
      </c>
      <c r="C1498" s="6" t="s">
        <v>32</v>
      </c>
      <c r="D1498" s="6" t="s">
        <v>31</v>
      </c>
      <c r="E1498" s="6" t="s">
        <v>726</v>
      </c>
      <c r="F1498" s="5">
        <v>-4.5207305133817662E-2</v>
      </c>
      <c r="G1498" s="5">
        <v>0.91710499999999995</v>
      </c>
      <c r="H1498" s="5">
        <v>1.017845041948628</v>
      </c>
      <c r="I1498" s="4" t="s">
        <v>725</v>
      </c>
      <c r="J1498" s="4" t="s">
        <v>33</v>
      </c>
    </row>
    <row r="1499" spans="1:10" hidden="1">
      <c r="A1499" s="6" t="s">
        <v>0</v>
      </c>
      <c r="B1499" s="6">
        <v>565</v>
      </c>
      <c r="C1499" s="6" t="s">
        <v>27</v>
      </c>
      <c r="D1499" s="6" t="s">
        <v>26</v>
      </c>
      <c r="E1499" s="6" t="s">
        <v>213</v>
      </c>
      <c r="F1499" s="5">
        <v>-4.4911975842985521E-2</v>
      </c>
      <c r="G1499" s="5">
        <v>0.98118399999999995</v>
      </c>
      <c r="H1499" s="5">
        <v>1.3458825330846429</v>
      </c>
      <c r="I1499" s="4" t="s">
        <v>212</v>
      </c>
      <c r="J1499" s="4" t="s">
        <v>105</v>
      </c>
    </row>
    <row r="1500" spans="1:10" hidden="1">
      <c r="A1500" s="6" t="s">
        <v>0</v>
      </c>
      <c r="B1500" s="6">
        <v>641</v>
      </c>
      <c r="C1500" s="6" t="s">
        <v>27</v>
      </c>
      <c r="D1500" s="6" t="s">
        <v>26</v>
      </c>
      <c r="E1500" s="6" t="s">
        <v>1099</v>
      </c>
      <c r="F1500" s="5">
        <v>4.4372947888501962E-2</v>
      </c>
      <c r="G1500" s="5">
        <v>1.272322</v>
      </c>
      <c r="H1500" s="5">
        <v>1.0162790933597361</v>
      </c>
      <c r="I1500" s="4" t="s">
        <v>1098</v>
      </c>
      <c r="J1500" s="4" t="s">
        <v>544</v>
      </c>
    </row>
    <row r="1501" spans="1:10" hidden="1">
      <c r="A1501" s="6" t="s">
        <v>0</v>
      </c>
      <c r="B1501" s="6">
        <v>34</v>
      </c>
      <c r="C1501" s="6" t="s">
        <v>381</v>
      </c>
      <c r="D1501" s="6" t="s">
        <v>26</v>
      </c>
      <c r="E1501" s="6" t="s">
        <v>459</v>
      </c>
      <c r="F1501" s="5">
        <v>4.4211585482598653E-2</v>
      </c>
      <c r="G1501" s="5">
        <v>0.66823199999999994</v>
      </c>
      <c r="H1501" s="5">
        <v>1.3475893196180631</v>
      </c>
      <c r="I1501" s="4" t="s">
        <v>458</v>
      </c>
      <c r="J1501" s="4" t="s">
        <v>235</v>
      </c>
    </row>
    <row r="1502" spans="1:10" hidden="1">
      <c r="A1502" s="6" t="s">
        <v>0</v>
      </c>
      <c r="B1502" s="6">
        <v>859</v>
      </c>
      <c r="C1502" s="6" t="s">
        <v>32</v>
      </c>
      <c r="D1502" s="6" t="s">
        <v>31</v>
      </c>
      <c r="E1502" s="6" t="s">
        <v>581</v>
      </c>
      <c r="F1502" s="5">
        <v>-4.3491917756491992E-2</v>
      </c>
      <c r="G1502" s="5">
        <v>0.89465099999999997</v>
      </c>
      <c r="H1502" s="5">
        <v>1.042281772033693</v>
      </c>
      <c r="I1502" s="4" t="s">
        <v>580</v>
      </c>
      <c r="J1502" s="4" t="s">
        <v>79</v>
      </c>
    </row>
    <row r="1503" spans="1:10" hidden="1">
      <c r="A1503" s="6" t="s">
        <v>0</v>
      </c>
      <c r="B1503" s="6">
        <v>983</v>
      </c>
      <c r="C1503" s="6" t="s">
        <v>32</v>
      </c>
      <c r="D1503" s="6" t="s">
        <v>31</v>
      </c>
      <c r="E1503" s="6" t="s">
        <v>412</v>
      </c>
      <c r="F1503" s="5">
        <v>4.3322342347484222E-2</v>
      </c>
      <c r="G1503" s="5">
        <v>0.96738800000000003</v>
      </c>
      <c r="H1503" s="5">
        <v>1.0496065674464199</v>
      </c>
      <c r="I1503" s="4" t="s">
        <v>411</v>
      </c>
      <c r="J1503" s="4" t="s">
        <v>144</v>
      </c>
    </row>
    <row r="1504" spans="1:10" hidden="1">
      <c r="A1504" s="6" t="s">
        <v>0</v>
      </c>
      <c r="B1504" s="6">
        <v>986</v>
      </c>
      <c r="C1504" s="6" t="s">
        <v>32</v>
      </c>
      <c r="D1504" s="6" t="s">
        <v>31</v>
      </c>
      <c r="E1504" s="6" t="s">
        <v>619</v>
      </c>
      <c r="F1504" s="5">
        <v>-4.323177207284238E-2</v>
      </c>
      <c r="G1504" s="5">
        <v>0.88657800000000009</v>
      </c>
      <c r="H1504" s="5">
        <v>1.034881235331252</v>
      </c>
      <c r="I1504" s="4" t="s">
        <v>618</v>
      </c>
      <c r="J1504" s="4" t="s">
        <v>89</v>
      </c>
    </row>
    <row r="1505" spans="1:10" hidden="1">
      <c r="A1505" s="6" t="s">
        <v>0</v>
      </c>
      <c r="B1505" s="6">
        <v>574</v>
      </c>
      <c r="C1505" s="6" t="s">
        <v>27</v>
      </c>
      <c r="D1505" s="6" t="s">
        <v>26</v>
      </c>
      <c r="E1505" s="6" t="s">
        <v>1097</v>
      </c>
      <c r="F1505" s="5">
        <v>-4.2899052365224399E-2</v>
      </c>
      <c r="G1505" s="5">
        <v>0.92446200000000001</v>
      </c>
      <c r="H1505" s="5">
        <v>1.066522872685669</v>
      </c>
      <c r="I1505" s="4" t="s">
        <v>1096</v>
      </c>
      <c r="J1505" s="4" t="s">
        <v>45</v>
      </c>
    </row>
    <row r="1506" spans="1:10" hidden="1">
      <c r="A1506" s="6" t="s">
        <v>0</v>
      </c>
      <c r="B1506" s="6">
        <v>530</v>
      </c>
      <c r="C1506" s="6" t="s">
        <v>27</v>
      </c>
      <c r="D1506" s="6" t="s">
        <v>26</v>
      </c>
      <c r="E1506" s="6" t="s">
        <v>88</v>
      </c>
      <c r="F1506" s="5">
        <v>-4.2376577546453228E-2</v>
      </c>
      <c r="G1506" s="5">
        <v>0.99506600000000001</v>
      </c>
      <c r="H1506" s="5">
        <v>1.1384997759374</v>
      </c>
      <c r="I1506" s="4" t="s">
        <v>87</v>
      </c>
      <c r="J1506" s="4" t="s">
        <v>86</v>
      </c>
    </row>
    <row r="1507" spans="1:10" hidden="1">
      <c r="A1507" s="6" t="s">
        <v>0</v>
      </c>
      <c r="B1507" s="6">
        <v>1009</v>
      </c>
      <c r="C1507" s="6" t="s">
        <v>32</v>
      </c>
      <c r="D1507" s="6" t="s">
        <v>31</v>
      </c>
      <c r="E1507" s="6" t="s">
        <v>91</v>
      </c>
      <c r="F1507" s="5">
        <v>-4.1646099820055377E-2</v>
      </c>
      <c r="G1507" s="5">
        <v>0.90356499999999995</v>
      </c>
      <c r="H1507" s="5">
        <v>1.1123359288989589</v>
      </c>
      <c r="I1507" s="4" t="s">
        <v>90</v>
      </c>
      <c r="J1507" s="4" t="s">
        <v>89</v>
      </c>
    </row>
    <row r="1508" spans="1:10" hidden="1">
      <c r="A1508" s="6" t="s">
        <v>0</v>
      </c>
      <c r="B1508" s="6">
        <v>44</v>
      </c>
      <c r="C1508" s="6" t="s">
        <v>381</v>
      </c>
      <c r="D1508" s="6" t="s">
        <v>26</v>
      </c>
      <c r="E1508" s="6" t="s">
        <v>350</v>
      </c>
      <c r="F1508" s="5">
        <v>4.1348945164881613E-2</v>
      </c>
      <c r="G1508" s="5">
        <v>0.94973200000000002</v>
      </c>
      <c r="H1508" s="5">
        <v>1.3331827559607869</v>
      </c>
      <c r="I1508" s="4" t="s">
        <v>349</v>
      </c>
      <c r="J1508" s="4" t="s">
        <v>235</v>
      </c>
    </row>
    <row r="1509" spans="1:10" hidden="1">
      <c r="A1509" s="6" t="s">
        <v>0</v>
      </c>
      <c r="B1509" s="6">
        <v>468</v>
      </c>
      <c r="C1509" s="6" t="s">
        <v>27</v>
      </c>
      <c r="D1509" s="6" t="s">
        <v>26</v>
      </c>
      <c r="E1509" s="6" t="s">
        <v>1095</v>
      </c>
      <c r="F1509" s="5">
        <v>-4.076759064595515E-2</v>
      </c>
      <c r="G1509" s="5">
        <v>1.134906</v>
      </c>
      <c r="H1509" s="5">
        <v>1.1603383676828769</v>
      </c>
      <c r="I1509" s="4" t="s">
        <v>1094</v>
      </c>
      <c r="J1509" s="4" t="s">
        <v>573</v>
      </c>
    </row>
    <row r="1510" spans="1:10" hidden="1">
      <c r="A1510" s="6" t="s">
        <v>0</v>
      </c>
      <c r="B1510" s="6">
        <v>411</v>
      </c>
      <c r="C1510" s="6" t="s">
        <v>27</v>
      </c>
      <c r="D1510" s="6" t="s">
        <v>26</v>
      </c>
      <c r="E1510" s="6" t="s">
        <v>152</v>
      </c>
      <c r="F1510" s="5">
        <v>-4.0721489450540493E-2</v>
      </c>
      <c r="G1510" s="5">
        <v>0.98716300000000001</v>
      </c>
      <c r="H1510" s="5">
        <v>1.0818616838238999</v>
      </c>
      <c r="I1510" s="4" t="s">
        <v>151</v>
      </c>
      <c r="J1510" s="4" t="s">
        <v>150</v>
      </c>
    </row>
    <row r="1511" spans="1:10" hidden="1">
      <c r="A1511" s="6" t="s">
        <v>0</v>
      </c>
      <c r="B1511" s="6">
        <v>43</v>
      </c>
      <c r="C1511" s="6" t="s">
        <v>381</v>
      </c>
      <c r="D1511" s="6" t="s">
        <v>26</v>
      </c>
      <c r="E1511" s="6" t="s">
        <v>527</v>
      </c>
      <c r="F1511" s="5">
        <v>-4.0683032039652477E-2</v>
      </c>
      <c r="G1511" s="5">
        <v>0.83980300000000008</v>
      </c>
      <c r="H1511" s="5">
        <v>1.2436110047334159</v>
      </c>
      <c r="I1511" s="4" t="s">
        <v>526</v>
      </c>
      <c r="J1511" s="4" t="s">
        <v>525</v>
      </c>
    </row>
    <row r="1512" spans="1:10" hidden="1">
      <c r="A1512" s="6" t="s">
        <v>0</v>
      </c>
      <c r="B1512" s="6">
        <v>541</v>
      </c>
      <c r="C1512" s="6" t="s">
        <v>27</v>
      </c>
      <c r="D1512" s="6" t="s">
        <v>26</v>
      </c>
      <c r="E1512" s="6" t="s">
        <v>719</v>
      </c>
      <c r="F1512" s="5">
        <v>-4.0522552476516829E-2</v>
      </c>
      <c r="G1512" s="5">
        <v>0.95293499999999998</v>
      </c>
      <c r="H1512" s="5">
        <v>1.1887156747773651</v>
      </c>
      <c r="I1512" s="4" t="s">
        <v>718</v>
      </c>
      <c r="J1512" s="4" t="s">
        <v>86</v>
      </c>
    </row>
    <row r="1513" spans="1:10" hidden="1">
      <c r="A1513" s="6" t="s">
        <v>0</v>
      </c>
      <c r="B1513" s="6">
        <v>820</v>
      </c>
      <c r="C1513" s="6" t="s">
        <v>32</v>
      </c>
      <c r="D1513" s="6" t="s">
        <v>31</v>
      </c>
      <c r="E1513" s="6" t="s">
        <v>588</v>
      </c>
      <c r="F1513" s="5">
        <v>-3.9926370867908519E-2</v>
      </c>
      <c r="G1513" s="5">
        <v>0.81790299999999994</v>
      </c>
      <c r="H1513" s="5">
        <v>1.040422472339388</v>
      </c>
      <c r="I1513" s="4" t="s">
        <v>587</v>
      </c>
      <c r="J1513" s="4" t="s">
        <v>89</v>
      </c>
    </row>
    <row r="1514" spans="1:10" hidden="1">
      <c r="A1514" s="6" t="s">
        <v>0</v>
      </c>
      <c r="B1514" s="6">
        <v>707</v>
      </c>
      <c r="C1514" s="6" t="s">
        <v>27</v>
      </c>
      <c r="D1514" s="6" t="s">
        <v>26</v>
      </c>
      <c r="E1514" s="6" t="s">
        <v>687</v>
      </c>
      <c r="F1514" s="5">
        <v>3.9758970095148692E-2</v>
      </c>
      <c r="G1514" s="5">
        <v>1.1971579999999999</v>
      </c>
      <c r="H1514" s="5">
        <v>1.12369796674219</v>
      </c>
      <c r="I1514" s="4" t="s">
        <v>686</v>
      </c>
      <c r="J1514" s="4" t="s">
        <v>582</v>
      </c>
    </row>
    <row r="1515" spans="1:10" hidden="1">
      <c r="A1515" s="6" t="s">
        <v>0</v>
      </c>
      <c r="B1515" s="6">
        <v>746</v>
      </c>
      <c r="C1515" s="6" t="s">
        <v>32</v>
      </c>
      <c r="D1515" s="6" t="s">
        <v>31</v>
      </c>
      <c r="E1515" s="6" t="s">
        <v>133</v>
      </c>
      <c r="F1515" s="5">
        <v>3.9497509963057419E-2</v>
      </c>
      <c r="G1515" s="5">
        <v>1.1158490000000001</v>
      </c>
      <c r="H1515" s="5">
        <v>1.18301000173364</v>
      </c>
      <c r="I1515" s="4" t="s">
        <v>132</v>
      </c>
      <c r="J1515" s="4" t="s">
        <v>82</v>
      </c>
    </row>
    <row r="1516" spans="1:10" hidden="1">
      <c r="A1516" s="6" t="s">
        <v>0</v>
      </c>
      <c r="B1516" s="6">
        <v>730</v>
      </c>
      <c r="C1516" s="6" t="s">
        <v>78</v>
      </c>
      <c r="D1516" s="6" t="s">
        <v>77</v>
      </c>
      <c r="E1516" s="6" t="s">
        <v>1009</v>
      </c>
      <c r="F1516" s="5">
        <v>-3.9243242352339967E-2</v>
      </c>
      <c r="G1516" s="5">
        <v>0.45186900000000002</v>
      </c>
      <c r="H1516" s="5">
        <v>1.1025429231071999</v>
      </c>
      <c r="I1516" s="4" t="s">
        <v>1008</v>
      </c>
      <c r="J1516" s="4" t="s">
        <v>74</v>
      </c>
    </row>
    <row r="1517" spans="1:10" hidden="1">
      <c r="A1517" s="6" t="s">
        <v>0</v>
      </c>
      <c r="B1517" s="6">
        <v>582</v>
      </c>
      <c r="C1517" s="6" t="s">
        <v>27</v>
      </c>
      <c r="D1517" s="6" t="s">
        <v>26</v>
      </c>
      <c r="E1517" s="6" t="s">
        <v>1047</v>
      </c>
      <c r="F1517" s="5">
        <v>-3.9018010707046427E-2</v>
      </c>
      <c r="G1517" s="5">
        <v>0.983514</v>
      </c>
      <c r="H1517" s="5">
        <v>1.066289543359191</v>
      </c>
      <c r="I1517" s="4" t="s">
        <v>1046</v>
      </c>
      <c r="J1517" s="4" t="s">
        <v>190</v>
      </c>
    </row>
    <row r="1518" spans="1:10" hidden="1">
      <c r="A1518" s="6" t="s">
        <v>0</v>
      </c>
      <c r="B1518" s="6">
        <v>1006</v>
      </c>
      <c r="C1518" s="6" t="s">
        <v>32</v>
      </c>
      <c r="D1518" s="6" t="s">
        <v>31</v>
      </c>
      <c r="E1518" s="6" t="s">
        <v>1093</v>
      </c>
      <c r="F1518" s="5">
        <v>3.8988637748386991E-2</v>
      </c>
      <c r="G1518" s="5">
        <v>1.293695</v>
      </c>
      <c r="H1518" s="5">
        <v>1.0708033968387349</v>
      </c>
      <c r="I1518" s="4" t="s">
        <v>1092</v>
      </c>
      <c r="J1518" s="4" t="s">
        <v>1091</v>
      </c>
    </row>
    <row r="1519" spans="1:10" hidden="1">
      <c r="A1519" s="6" t="s">
        <v>0</v>
      </c>
      <c r="B1519" s="6">
        <v>830</v>
      </c>
      <c r="C1519" s="6" t="s">
        <v>32</v>
      </c>
      <c r="D1519" s="6" t="s">
        <v>31</v>
      </c>
      <c r="E1519" s="6" t="s">
        <v>594</v>
      </c>
      <c r="F1519" s="5">
        <v>-3.7618707477464243E-2</v>
      </c>
      <c r="G1519" s="5">
        <v>0.91398900000000005</v>
      </c>
      <c r="H1519" s="5">
        <v>1.0349919563279111</v>
      </c>
      <c r="I1519" s="4" t="s">
        <v>593</v>
      </c>
      <c r="J1519" s="4" t="s">
        <v>536</v>
      </c>
    </row>
    <row r="1520" spans="1:10" hidden="1">
      <c r="A1520" s="6" t="s">
        <v>0</v>
      </c>
      <c r="B1520" s="6">
        <v>802</v>
      </c>
      <c r="C1520" s="6" t="s">
        <v>32</v>
      </c>
      <c r="D1520" s="6" t="s">
        <v>31</v>
      </c>
      <c r="E1520" s="6" t="s">
        <v>612</v>
      </c>
      <c r="F1520" s="5">
        <v>-3.7615547607766343E-2</v>
      </c>
      <c r="G1520" s="5">
        <v>0.65710600000000008</v>
      </c>
      <c r="H1520" s="5">
        <v>1.0745845745949341</v>
      </c>
      <c r="I1520" s="4" t="s">
        <v>611</v>
      </c>
      <c r="J1520" s="4" t="s">
        <v>144</v>
      </c>
    </row>
    <row r="1521" spans="1:10" hidden="1">
      <c r="A1521" s="6" t="s">
        <v>0</v>
      </c>
      <c r="B1521" s="6">
        <v>759</v>
      </c>
      <c r="C1521" s="6" t="s">
        <v>32</v>
      </c>
      <c r="D1521" s="6" t="s">
        <v>31</v>
      </c>
      <c r="E1521" s="6" t="s">
        <v>56</v>
      </c>
      <c r="F1521" s="5">
        <v>-3.7599723886301943E-2</v>
      </c>
      <c r="G1521" s="5">
        <v>0.95626299999999997</v>
      </c>
      <c r="H1521" s="5">
        <v>1.1103562829797911</v>
      </c>
      <c r="I1521" s="4" t="s">
        <v>55</v>
      </c>
      <c r="J1521" s="4" t="s">
        <v>54</v>
      </c>
    </row>
    <row r="1522" spans="1:10" hidden="1">
      <c r="A1522" s="6" t="s">
        <v>0</v>
      </c>
      <c r="B1522" s="6">
        <v>786</v>
      </c>
      <c r="C1522" s="6" t="s">
        <v>32</v>
      </c>
      <c r="D1522" s="6" t="s">
        <v>31</v>
      </c>
      <c r="E1522" s="6" t="s">
        <v>590</v>
      </c>
      <c r="F1522" s="5">
        <v>-3.7457737022576883E-2</v>
      </c>
      <c r="G1522" s="5">
        <v>0.88630900000000001</v>
      </c>
      <c r="H1522" s="5">
        <v>1.0486507797594431</v>
      </c>
      <c r="I1522" s="4" t="s">
        <v>589</v>
      </c>
      <c r="J1522" s="4" t="s">
        <v>402</v>
      </c>
    </row>
    <row r="1523" spans="1:10" hidden="1">
      <c r="A1523" s="6" t="s">
        <v>0</v>
      </c>
      <c r="B1523" s="6">
        <v>882</v>
      </c>
      <c r="C1523" s="6" t="s">
        <v>32</v>
      </c>
      <c r="D1523" s="6" t="s">
        <v>31</v>
      </c>
      <c r="E1523" s="6" t="s">
        <v>645</v>
      </c>
      <c r="F1523" s="5">
        <v>-3.704018554621636E-2</v>
      </c>
      <c r="G1523" s="5">
        <v>1.0273270000000001</v>
      </c>
      <c r="H1523" s="5">
        <v>1.058052509632001</v>
      </c>
      <c r="I1523" s="4" t="s">
        <v>644</v>
      </c>
      <c r="J1523" s="4" t="s">
        <v>643</v>
      </c>
    </row>
    <row r="1524" spans="1:10" hidden="1">
      <c r="A1524" s="6" t="s">
        <v>0</v>
      </c>
      <c r="B1524" s="6">
        <v>788</v>
      </c>
      <c r="C1524" s="6" t="s">
        <v>32</v>
      </c>
      <c r="D1524" s="6" t="s">
        <v>31</v>
      </c>
      <c r="E1524" s="6" t="s">
        <v>1090</v>
      </c>
      <c r="F1524" s="5">
        <v>-3.6852819881548732E-2</v>
      </c>
      <c r="G1524" s="5">
        <v>0.99826499999999996</v>
      </c>
      <c r="H1524" s="5">
        <v>1.0205245057958681</v>
      </c>
      <c r="I1524" s="4" t="s">
        <v>1089</v>
      </c>
      <c r="J1524" s="4" t="s">
        <v>1048</v>
      </c>
    </row>
    <row r="1525" spans="1:10" hidden="1">
      <c r="A1525" s="6" t="s">
        <v>0</v>
      </c>
      <c r="B1525" s="6">
        <v>405</v>
      </c>
      <c r="C1525" s="6" t="s">
        <v>27</v>
      </c>
      <c r="D1525" s="6" t="s">
        <v>26</v>
      </c>
      <c r="E1525" s="6" t="s">
        <v>240</v>
      </c>
      <c r="F1525" s="5">
        <v>-3.6613956363880963E-2</v>
      </c>
      <c r="G1525" s="5">
        <v>0.75663400000000003</v>
      </c>
      <c r="H1525" s="5">
        <v>1.0990319970138489</v>
      </c>
      <c r="I1525" s="4" t="s">
        <v>239</v>
      </c>
      <c r="J1525" s="4" t="s">
        <v>238</v>
      </c>
    </row>
    <row r="1526" spans="1:10" hidden="1">
      <c r="A1526" s="6" t="s">
        <v>0</v>
      </c>
      <c r="B1526" s="6">
        <v>985</v>
      </c>
      <c r="C1526" s="6" t="s">
        <v>32</v>
      </c>
      <c r="D1526" s="6" t="s">
        <v>31</v>
      </c>
      <c r="E1526" s="6" t="s">
        <v>715</v>
      </c>
      <c r="F1526" s="5">
        <v>3.613349326690838E-2</v>
      </c>
      <c r="G1526" s="5">
        <v>1.200307</v>
      </c>
      <c r="H1526" s="5">
        <v>1.107241739867878</v>
      </c>
      <c r="I1526" s="4" t="s">
        <v>714</v>
      </c>
      <c r="J1526" s="4" t="s">
        <v>33</v>
      </c>
    </row>
    <row r="1527" spans="1:10" hidden="1">
      <c r="A1527" s="6" t="s">
        <v>0</v>
      </c>
      <c r="B1527" s="6">
        <v>220</v>
      </c>
      <c r="C1527" s="6" t="s">
        <v>27</v>
      </c>
      <c r="D1527" s="6" t="s">
        <v>26</v>
      </c>
      <c r="E1527" s="6" t="s">
        <v>527</v>
      </c>
      <c r="F1527" s="5">
        <v>-3.5943200778866813E-2</v>
      </c>
      <c r="G1527" s="5">
        <v>0.95408800000000005</v>
      </c>
      <c r="H1527" s="5">
        <v>1.183598177330728</v>
      </c>
      <c r="I1527" s="4" t="s">
        <v>526</v>
      </c>
      <c r="J1527" s="4" t="s">
        <v>525</v>
      </c>
    </row>
    <row r="1528" spans="1:10" hidden="1">
      <c r="A1528" s="6" t="s">
        <v>0</v>
      </c>
      <c r="B1528" s="6">
        <v>573</v>
      </c>
      <c r="C1528" s="6" t="s">
        <v>27</v>
      </c>
      <c r="D1528" s="6" t="s">
        <v>26</v>
      </c>
      <c r="E1528" s="6" t="s">
        <v>1088</v>
      </c>
      <c r="F1528" s="5">
        <v>-3.5565509019985897E-2</v>
      </c>
      <c r="G1528" s="5">
        <v>1.0888869999999999</v>
      </c>
      <c r="H1528" s="5">
        <v>1.073720813224228</v>
      </c>
      <c r="I1528" s="4" t="s">
        <v>1087</v>
      </c>
      <c r="J1528" s="4" t="s">
        <v>45</v>
      </c>
    </row>
    <row r="1529" spans="1:10" hidden="1">
      <c r="A1529" s="6" t="s">
        <v>0</v>
      </c>
      <c r="B1529" s="6">
        <v>785</v>
      </c>
      <c r="C1529" s="6" t="s">
        <v>32</v>
      </c>
      <c r="D1529" s="6" t="s">
        <v>31</v>
      </c>
      <c r="E1529" s="6" t="s">
        <v>435</v>
      </c>
      <c r="F1529" s="5">
        <v>-3.4736950661692537E-2</v>
      </c>
      <c r="G1529" s="5">
        <v>0.806141</v>
      </c>
      <c r="H1529" s="5">
        <v>1.10655920003529</v>
      </c>
      <c r="I1529" s="4" t="s">
        <v>434</v>
      </c>
      <c r="J1529" s="4" t="s">
        <v>316</v>
      </c>
    </row>
    <row r="1530" spans="1:10" hidden="1">
      <c r="A1530" s="6" t="s">
        <v>0</v>
      </c>
      <c r="B1530" s="6">
        <v>943</v>
      </c>
      <c r="C1530" s="6" t="s">
        <v>32</v>
      </c>
      <c r="D1530" s="6" t="s">
        <v>31</v>
      </c>
      <c r="E1530" s="6" t="s">
        <v>263</v>
      </c>
      <c r="F1530" s="5">
        <v>3.4588024604391462E-2</v>
      </c>
      <c r="G1530" s="5">
        <v>1.1418170000000001</v>
      </c>
      <c r="H1530" s="5">
        <v>1.0947020276064321</v>
      </c>
      <c r="I1530" s="4" t="s">
        <v>262</v>
      </c>
      <c r="J1530" s="4" t="s">
        <v>209</v>
      </c>
    </row>
    <row r="1531" spans="1:10" hidden="1">
      <c r="A1531" s="6" t="s">
        <v>0</v>
      </c>
      <c r="B1531" s="6">
        <v>318</v>
      </c>
      <c r="C1531" s="6" t="s">
        <v>27</v>
      </c>
      <c r="D1531" s="6" t="s">
        <v>26</v>
      </c>
      <c r="E1531" s="6" t="s">
        <v>1086</v>
      </c>
      <c r="F1531" s="5">
        <v>-3.445719011667378E-2</v>
      </c>
      <c r="G1531" s="5">
        <v>1.193945</v>
      </c>
      <c r="H1531" s="5">
        <v>1.126946049603875</v>
      </c>
      <c r="I1531" s="4" t="s">
        <v>1085</v>
      </c>
      <c r="J1531" s="4" t="s">
        <v>362</v>
      </c>
    </row>
    <row r="1532" spans="1:10" hidden="1">
      <c r="A1532" s="6" t="s">
        <v>0</v>
      </c>
      <c r="B1532" s="6">
        <v>912</v>
      </c>
      <c r="C1532" s="6" t="s">
        <v>32</v>
      </c>
      <c r="D1532" s="6" t="s">
        <v>31</v>
      </c>
      <c r="E1532" s="6" t="s">
        <v>352</v>
      </c>
      <c r="F1532" s="5">
        <v>3.4455384525085668E-2</v>
      </c>
      <c r="G1532" s="5">
        <v>1.105216</v>
      </c>
      <c r="H1532" s="5">
        <v>1.0736888294379541</v>
      </c>
      <c r="I1532" s="4" t="s">
        <v>351</v>
      </c>
      <c r="J1532" s="4" t="s">
        <v>82</v>
      </c>
    </row>
    <row r="1533" spans="1:10" hidden="1">
      <c r="A1533" s="6" t="s">
        <v>0</v>
      </c>
      <c r="B1533" s="6">
        <v>554</v>
      </c>
      <c r="C1533" s="6" t="s">
        <v>27</v>
      </c>
      <c r="D1533" s="6" t="s">
        <v>26</v>
      </c>
      <c r="E1533" s="6" t="s">
        <v>638</v>
      </c>
      <c r="F1533" s="5">
        <v>-3.4387677342670217E-2</v>
      </c>
      <c r="G1533" s="5">
        <v>0.89503700000000008</v>
      </c>
      <c r="H1533" s="5">
        <v>1.1758430304631851</v>
      </c>
      <c r="I1533" s="4" t="s">
        <v>637</v>
      </c>
      <c r="J1533" s="4" t="s">
        <v>117</v>
      </c>
    </row>
    <row r="1534" spans="1:10" hidden="1">
      <c r="A1534" s="6" t="s">
        <v>0</v>
      </c>
      <c r="B1534" s="6">
        <v>748</v>
      </c>
      <c r="C1534" s="6" t="s">
        <v>32</v>
      </c>
      <c r="D1534" s="6" t="s">
        <v>31</v>
      </c>
      <c r="E1534" s="6" t="s">
        <v>1084</v>
      </c>
      <c r="F1534" s="5">
        <v>3.4154374553765951E-2</v>
      </c>
      <c r="G1534" s="5">
        <v>1.3725430000000001</v>
      </c>
      <c r="H1534" s="5">
        <v>1.033177212756297</v>
      </c>
      <c r="I1534" s="4" t="s">
        <v>1083</v>
      </c>
      <c r="J1534" s="4" t="s">
        <v>79</v>
      </c>
    </row>
    <row r="1535" spans="1:10" hidden="1">
      <c r="A1535" s="6" t="s">
        <v>0</v>
      </c>
      <c r="B1535" s="6">
        <v>998</v>
      </c>
      <c r="C1535" s="6" t="s">
        <v>32</v>
      </c>
      <c r="D1535" s="6" t="s">
        <v>31</v>
      </c>
      <c r="E1535" s="6" t="s">
        <v>1082</v>
      </c>
      <c r="F1535" s="5">
        <v>3.3528828013577518E-2</v>
      </c>
      <c r="G1535" s="5">
        <v>1.2147920000000001</v>
      </c>
      <c r="H1535" s="5">
        <v>1.025843564432998</v>
      </c>
      <c r="I1535" s="4" t="s">
        <v>1081</v>
      </c>
      <c r="J1535" s="4" t="s">
        <v>1080</v>
      </c>
    </row>
    <row r="1536" spans="1:10" hidden="1">
      <c r="A1536" s="6" t="s">
        <v>0</v>
      </c>
      <c r="B1536" s="6">
        <v>947</v>
      </c>
      <c r="C1536" s="6" t="s">
        <v>32</v>
      </c>
      <c r="D1536" s="6" t="s">
        <v>31</v>
      </c>
      <c r="E1536" s="6" t="s">
        <v>1079</v>
      </c>
      <c r="F1536" s="5">
        <v>-3.3409866469337302E-2</v>
      </c>
      <c r="G1536" s="5">
        <v>0.90340699999999996</v>
      </c>
      <c r="H1536" s="5">
        <v>1.010514814309315</v>
      </c>
      <c r="I1536" s="4" t="s">
        <v>1078</v>
      </c>
      <c r="J1536" s="4" t="s">
        <v>1077</v>
      </c>
    </row>
    <row r="1537" spans="1:10" hidden="1">
      <c r="A1537" s="6" t="s">
        <v>0</v>
      </c>
      <c r="B1537" s="6">
        <v>230</v>
      </c>
      <c r="C1537" s="6" t="s">
        <v>27</v>
      </c>
      <c r="D1537" s="6" t="s">
        <v>26</v>
      </c>
      <c r="E1537" s="6" t="s">
        <v>208</v>
      </c>
      <c r="F1537" s="5">
        <v>-3.3347950800048973E-2</v>
      </c>
      <c r="G1537" s="5">
        <v>0.58087900000000003</v>
      </c>
      <c r="H1537" s="5">
        <v>1.1815128060531941</v>
      </c>
      <c r="I1537" s="4" t="s">
        <v>207</v>
      </c>
      <c r="J1537" s="4" t="s">
        <v>206</v>
      </c>
    </row>
    <row r="1538" spans="1:10" hidden="1">
      <c r="A1538" s="6" t="s">
        <v>0</v>
      </c>
      <c r="B1538" s="6">
        <v>917</v>
      </c>
      <c r="C1538" s="6" t="s">
        <v>32</v>
      </c>
      <c r="D1538" s="6" t="s">
        <v>31</v>
      </c>
      <c r="E1538" s="6" t="s">
        <v>747</v>
      </c>
      <c r="F1538" s="5">
        <v>-3.2604546553263399E-2</v>
      </c>
      <c r="G1538" s="5">
        <v>0.93875900000000001</v>
      </c>
      <c r="H1538" s="5">
        <v>1.022159569267822</v>
      </c>
      <c r="I1538" s="4" t="s">
        <v>746</v>
      </c>
      <c r="J1538" s="4" t="s">
        <v>79</v>
      </c>
    </row>
    <row r="1539" spans="1:10" hidden="1">
      <c r="A1539" s="6" t="s">
        <v>0</v>
      </c>
      <c r="B1539" s="6">
        <v>920</v>
      </c>
      <c r="C1539" s="6" t="s">
        <v>32</v>
      </c>
      <c r="D1539" s="6" t="s">
        <v>31</v>
      </c>
      <c r="E1539" s="6" t="s">
        <v>1076</v>
      </c>
      <c r="F1539" s="5">
        <v>-3.2477885004353939E-2</v>
      </c>
      <c r="G1539" s="5">
        <v>0.70407900000000001</v>
      </c>
      <c r="H1539" s="5">
        <v>1.040399013918214</v>
      </c>
      <c r="I1539" s="4" t="s">
        <v>1075</v>
      </c>
      <c r="J1539" s="4" t="s">
        <v>402</v>
      </c>
    </row>
    <row r="1540" spans="1:10" hidden="1">
      <c r="A1540" s="6" t="s">
        <v>0</v>
      </c>
      <c r="B1540" s="6">
        <v>795</v>
      </c>
      <c r="C1540" s="6" t="s">
        <v>32</v>
      </c>
      <c r="D1540" s="6" t="s">
        <v>31</v>
      </c>
      <c r="E1540" s="6" t="s">
        <v>608</v>
      </c>
      <c r="F1540" s="5">
        <v>-3.1974286047111659E-2</v>
      </c>
      <c r="G1540" s="5">
        <v>0.70345600000000008</v>
      </c>
      <c r="H1540" s="5">
        <v>1.153077569914535</v>
      </c>
      <c r="I1540" s="4" t="s">
        <v>607</v>
      </c>
      <c r="J1540" s="4" t="s">
        <v>336</v>
      </c>
    </row>
    <row r="1541" spans="1:10" hidden="1">
      <c r="A1541" s="6" t="s">
        <v>0</v>
      </c>
      <c r="B1541" s="6">
        <v>528</v>
      </c>
      <c r="C1541" s="6" t="s">
        <v>27</v>
      </c>
      <c r="D1541" s="6" t="s">
        <v>26</v>
      </c>
      <c r="E1541" s="6" t="s">
        <v>261</v>
      </c>
      <c r="F1541" s="5">
        <v>-3.1493544340489461E-2</v>
      </c>
      <c r="G1541" s="5">
        <v>0.97611400000000004</v>
      </c>
      <c r="H1541" s="5">
        <v>1.1366862791137819</v>
      </c>
      <c r="I1541" s="4" t="s">
        <v>260</v>
      </c>
      <c r="J1541" s="4" t="s">
        <v>259</v>
      </c>
    </row>
    <row r="1542" spans="1:10" hidden="1">
      <c r="A1542" s="6" t="s">
        <v>0</v>
      </c>
      <c r="B1542" s="6">
        <v>289</v>
      </c>
      <c r="C1542" s="6" t="s">
        <v>27</v>
      </c>
      <c r="D1542" s="6" t="s">
        <v>26</v>
      </c>
      <c r="E1542" s="6" t="s">
        <v>25</v>
      </c>
      <c r="F1542" s="5">
        <v>3.1062057150698239E-2</v>
      </c>
      <c r="G1542" s="5">
        <v>1.220186</v>
      </c>
      <c r="H1542" s="5">
        <v>1.6425649886614311</v>
      </c>
      <c r="I1542" s="4" t="s">
        <v>24</v>
      </c>
      <c r="J1542" s="4" t="s">
        <v>23</v>
      </c>
    </row>
    <row r="1543" spans="1:10" hidden="1">
      <c r="A1543" s="6" t="s">
        <v>0</v>
      </c>
      <c r="B1543" s="6">
        <v>708</v>
      </c>
      <c r="C1543" s="6" t="s">
        <v>27</v>
      </c>
      <c r="D1543" s="6" t="s">
        <v>26</v>
      </c>
      <c r="E1543" s="6" t="s">
        <v>584</v>
      </c>
      <c r="F1543" s="5">
        <v>3.0871088785138921E-2</v>
      </c>
      <c r="G1543" s="5">
        <v>1.2295149999999999</v>
      </c>
      <c r="H1543" s="5">
        <v>1.05301704969281</v>
      </c>
      <c r="I1543" s="4" t="s">
        <v>583</v>
      </c>
      <c r="J1543" s="4" t="s">
        <v>582</v>
      </c>
    </row>
    <row r="1544" spans="1:10" hidden="1">
      <c r="A1544" s="6" t="s">
        <v>0</v>
      </c>
      <c r="B1544" s="6">
        <v>687</v>
      </c>
      <c r="C1544" s="6" t="s">
        <v>27</v>
      </c>
      <c r="D1544" s="6" t="s">
        <v>26</v>
      </c>
      <c r="E1544" s="6" t="s">
        <v>577</v>
      </c>
      <c r="F1544" s="5">
        <v>3.0575752403712929E-2</v>
      </c>
      <c r="G1544" s="5">
        <v>1.0781419999999999</v>
      </c>
      <c r="H1544" s="5">
        <v>1.06747652810093</v>
      </c>
      <c r="I1544" s="4" t="s">
        <v>576</v>
      </c>
      <c r="J1544" s="4" t="s">
        <v>269</v>
      </c>
    </row>
    <row r="1545" spans="1:10" hidden="1">
      <c r="A1545" s="6" t="s">
        <v>0</v>
      </c>
      <c r="B1545" s="6">
        <v>887</v>
      </c>
      <c r="C1545" s="6" t="s">
        <v>32</v>
      </c>
      <c r="D1545" s="6" t="s">
        <v>31</v>
      </c>
      <c r="E1545" s="6" t="s">
        <v>870</v>
      </c>
      <c r="F1545" s="5">
        <v>2.8391877232415291E-2</v>
      </c>
      <c r="G1545" s="5">
        <v>1.290289</v>
      </c>
      <c r="H1545" s="5">
        <v>1.0326496542156609</v>
      </c>
      <c r="I1545" s="4" t="s">
        <v>869</v>
      </c>
      <c r="J1545" s="4" t="s">
        <v>48</v>
      </c>
    </row>
    <row r="1546" spans="1:10" hidden="1">
      <c r="A1546" s="6" t="s">
        <v>0</v>
      </c>
      <c r="B1546" s="6">
        <v>886</v>
      </c>
      <c r="C1546" s="6" t="s">
        <v>32</v>
      </c>
      <c r="D1546" s="6" t="s">
        <v>31</v>
      </c>
      <c r="E1546" s="6" t="s">
        <v>50</v>
      </c>
      <c r="F1546" s="5">
        <v>2.8107373928597971E-2</v>
      </c>
      <c r="G1546" s="5">
        <v>1.2643059999999999</v>
      </c>
      <c r="H1546" s="5">
        <v>1.1648951600202291</v>
      </c>
      <c r="I1546" s="4" t="s">
        <v>49</v>
      </c>
      <c r="J1546" s="4" t="s">
        <v>48</v>
      </c>
    </row>
    <row r="1547" spans="1:10" hidden="1">
      <c r="A1547" s="6" t="s">
        <v>0</v>
      </c>
      <c r="B1547" s="6">
        <v>999</v>
      </c>
      <c r="C1547" s="6" t="s">
        <v>32</v>
      </c>
      <c r="D1547" s="6" t="s">
        <v>31</v>
      </c>
      <c r="E1547" s="6" t="s">
        <v>642</v>
      </c>
      <c r="F1547" s="5">
        <v>-2.759744961241737E-2</v>
      </c>
      <c r="G1547" s="5">
        <v>0.90919499999999998</v>
      </c>
      <c r="H1547" s="5">
        <v>1.024400964864342</v>
      </c>
      <c r="I1547" s="4" t="s">
        <v>641</v>
      </c>
      <c r="J1547" s="4" t="s">
        <v>33</v>
      </c>
    </row>
    <row r="1548" spans="1:10" hidden="1">
      <c r="A1548" s="6" t="s">
        <v>0</v>
      </c>
      <c r="B1548" s="6">
        <v>178</v>
      </c>
      <c r="C1548" s="6" t="s">
        <v>27</v>
      </c>
      <c r="D1548" s="6" t="s">
        <v>26</v>
      </c>
      <c r="E1548" s="6" t="s">
        <v>819</v>
      </c>
      <c r="F1548" s="5">
        <v>2.7537309434678608E-2</v>
      </c>
      <c r="G1548" s="5">
        <v>1.1444289999999999</v>
      </c>
      <c r="H1548" s="5">
        <v>1.128918091260444</v>
      </c>
      <c r="I1548" s="4" t="s">
        <v>818</v>
      </c>
      <c r="J1548" s="4" t="s">
        <v>547</v>
      </c>
    </row>
    <row r="1549" spans="1:10" hidden="1">
      <c r="A1549" s="6" t="s">
        <v>0</v>
      </c>
      <c r="B1549" s="6">
        <v>369</v>
      </c>
      <c r="C1549" s="6" t="s">
        <v>27</v>
      </c>
      <c r="D1549" s="6" t="s">
        <v>26</v>
      </c>
      <c r="E1549" s="6" t="s">
        <v>761</v>
      </c>
      <c r="F1549" s="5">
        <v>-2.7376740296421599E-2</v>
      </c>
      <c r="G1549" s="5">
        <v>0.95704599999999995</v>
      </c>
      <c r="H1549" s="5">
        <v>1.1372697790212489</v>
      </c>
      <c r="I1549" s="4" t="s">
        <v>760</v>
      </c>
      <c r="J1549" s="4" t="s">
        <v>45</v>
      </c>
    </row>
    <row r="1550" spans="1:10" hidden="1">
      <c r="A1550" s="6" t="s">
        <v>0</v>
      </c>
      <c r="B1550" s="6">
        <v>537</v>
      </c>
      <c r="C1550" s="6" t="s">
        <v>27</v>
      </c>
      <c r="D1550" s="6" t="s">
        <v>26</v>
      </c>
      <c r="E1550" s="6" t="s">
        <v>524</v>
      </c>
      <c r="F1550" s="5">
        <v>-2.7054740451851949E-2</v>
      </c>
      <c r="G1550" s="5">
        <v>0.98988799999999999</v>
      </c>
      <c r="H1550" s="5">
        <v>1.1199059816857899</v>
      </c>
      <c r="I1550" s="4" t="s">
        <v>523</v>
      </c>
      <c r="J1550" s="4" t="s">
        <v>522</v>
      </c>
    </row>
    <row r="1551" spans="1:10" hidden="1">
      <c r="A1551" s="6" t="s">
        <v>0</v>
      </c>
      <c r="B1551" s="6">
        <v>568</v>
      </c>
      <c r="C1551" s="6" t="s">
        <v>27</v>
      </c>
      <c r="D1551" s="6" t="s">
        <v>26</v>
      </c>
      <c r="E1551" s="6" t="s">
        <v>107</v>
      </c>
      <c r="F1551" s="5">
        <v>-2.681143936847423E-2</v>
      </c>
      <c r="G1551" s="5">
        <v>0.98566900000000002</v>
      </c>
      <c r="H1551" s="5">
        <v>1.2567200043417579</v>
      </c>
      <c r="I1551" s="4" t="s">
        <v>106</v>
      </c>
      <c r="J1551" s="4" t="s">
        <v>105</v>
      </c>
    </row>
    <row r="1552" spans="1:10" hidden="1">
      <c r="A1552" s="6" t="s">
        <v>0</v>
      </c>
      <c r="B1552" s="6">
        <v>228</v>
      </c>
      <c r="C1552" s="6" t="s">
        <v>27</v>
      </c>
      <c r="D1552" s="6" t="s">
        <v>26</v>
      </c>
      <c r="E1552" s="6" t="s">
        <v>350</v>
      </c>
      <c r="F1552" s="5">
        <v>2.6786472708796239E-2</v>
      </c>
      <c r="G1552" s="5">
        <v>0.98940499999999998</v>
      </c>
      <c r="H1552" s="5">
        <v>1.129877657149797</v>
      </c>
      <c r="I1552" s="4" t="s">
        <v>349</v>
      </c>
      <c r="J1552" s="4" t="s">
        <v>235</v>
      </c>
    </row>
    <row r="1553" spans="1:10" hidden="1">
      <c r="A1553" s="6" t="s">
        <v>0</v>
      </c>
      <c r="B1553" s="6">
        <v>420</v>
      </c>
      <c r="C1553" s="6" t="s">
        <v>27</v>
      </c>
      <c r="D1553" s="6" t="s">
        <v>26</v>
      </c>
      <c r="E1553" s="6" t="s">
        <v>953</v>
      </c>
      <c r="F1553" s="5">
        <v>-2.6759320524215799E-2</v>
      </c>
      <c r="G1553" s="5">
        <v>0.94357199999999997</v>
      </c>
      <c r="H1553" s="5">
        <v>1.0863848436157191</v>
      </c>
      <c r="I1553" s="4" t="s">
        <v>952</v>
      </c>
      <c r="J1553" s="4" t="s">
        <v>313</v>
      </c>
    </row>
    <row r="1554" spans="1:10" hidden="1">
      <c r="A1554" s="6" t="s">
        <v>0</v>
      </c>
      <c r="B1554" s="6">
        <v>903</v>
      </c>
      <c r="C1554" s="6" t="s">
        <v>32</v>
      </c>
      <c r="D1554" s="6" t="s">
        <v>31</v>
      </c>
      <c r="E1554" s="6" t="s">
        <v>913</v>
      </c>
      <c r="F1554" s="5">
        <v>-2.6701476812675349E-2</v>
      </c>
      <c r="G1554" s="5">
        <v>0.98005799999999998</v>
      </c>
      <c r="H1554" s="5">
        <v>1.0781036442569021</v>
      </c>
      <c r="I1554" s="4" t="s">
        <v>912</v>
      </c>
      <c r="J1554" s="4" t="s">
        <v>682</v>
      </c>
    </row>
    <row r="1555" spans="1:10" hidden="1">
      <c r="A1555" s="6" t="s">
        <v>0</v>
      </c>
      <c r="B1555" s="6">
        <v>585</v>
      </c>
      <c r="C1555" s="6" t="s">
        <v>27</v>
      </c>
      <c r="D1555" s="6" t="s">
        <v>26</v>
      </c>
      <c r="E1555" s="6" t="s">
        <v>154</v>
      </c>
      <c r="F1555" s="5">
        <v>-2.6681463058915469E-2</v>
      </c>
      <c r="G1555" s="5">
        <v>0.90101399999999998</v>
      </c>
      <c r="H1555" s="5">
        <v>1.302239368656982</v>
      </c>
      <c r="I1555" s="4" t="s">
        <v>153</v>
      </c>
      <c r="J1555" s="4" t="s">
        <v>136</v>
      </c>
    </row>
    <row r="1556" spans="1:10" hidden="1">
      <c r="A1556" s="6" t="s">
        <v>0</v>
      </c>
      <c r="B1556" s="6">
        <v>547</v>
      </c>
      <c r="C1556" s="6" t="s">
        <v>27</v>
      </c>
      <c r="D1556" s="6" t="s">
        <v>26</v>
      </c>
      <c r="E1556" s="6" t="s">
        <v>169</v>
      </c>
      <c r="F1556" s="5">
        <v>-2.665388806701776E-2</v>
      </c>
      <c r="G1556" s="5">
        <v>0.97626900000000005</v>
      </c>
      <c r="H1556" s="5">
        <v>1.081833215181635</v>
      </c>
      <c r="I1556" s="4" t="s">
        <v>168</v>
      </c>
      <c r="J1556" s="4" t="s">
        <v>36</v>
      </c>
    </row>
    <row r="1557" spans="1:10" hidden="1">
      <c r="A1557" s="6" t="s">
        <v>0</v>
      </c>
      <c r="B1557" s="6">
        <v>991</v>
      </c>
      <c r="C1557" s="6" t="s">
        <v>32</v>
      </c>
      <c r="D1557" s="6" t="s">
        <v>31</v>
      </c>
      <c r="E1557" s="6" t="s">
        <v>356</v>
      </c>
      <c r="F1557" s="5">
        <v>2.6606410319711438E-2</v>
      </c>
      <c r="G1557" s="5">
        <v>1.0995520000000001</v>
      </c>
      <c r="H1557" s="5">
        <v>1.1028758341105021</v>
      </c>
      <c r="I1557" s="4" t="s">
        <v>355</v>
      </c>
      <c r="J1557" s="4" t="s">
        <v>28</v>
      </c>
    </row>
    <row r="1558" spans="1:10" hidden="1">
      <c r="A1558" s="6" t="s">
        <v>0</v>
      </c>
      <c r="B1558" s="6">
        <v>651</v>
      </c>
      <c r="C1558" s="6" t="s">
        <v>27</v>
      </c>
      <c r="D1558" s="6" t="s">
        <v>26</v>
      </c>
      <c r="E1558" s="6" t="s">
        <v>1074</v>
      </c>
      <c r="F1558" s="5">
        <v>2.5693487291903148E-2</v>
      </c>
      <c r="G1558" s="5">
        <v>1.1911959999999999</v>
      </c>
      <c r="H1558" s="5">
        <v>1.0733675979597419</v>
      </c>
      <c r="I1558" s="4" t="s">
        <v>1073</v>
      </c>
      <c r="J1558" s="4" t="s">
        <v>525</v>
      </c>
    </row>
    <row r="1559" spans="1:10" hidden="1">
      <c r="A1559" s="6" t="s">
        <v>0</v>
      </c>
      <c r="B1559" s="6">
        <v>483</v>
      </c>
      <c r="C1559" s="6" t="s">
        <v>27</v>
      </c>
      <c r="D1559" s="6" t="s">
        <v>26</v>
      </c>
      <c r="E1559" s="6" t="s">
        <v>745</v>
      </c>
      <c r="F1559" s="5">
        <v>-2.3937087207639492E-2</v>
      </c>
      <c r="G1559" s="5">
        <v>0.95728800000000003</v>
      </c>
      <c r="H1559" s="5">
        <v>1.1640709466166099</v>
      </c>
      <c r="I1559" s="4" t="s">
        <v>744</v>
      </c>
      <c r="J1559" s="4" t="s">
        <v>570</v>
      </c>
    </row>
    <row r="1560" spans="1:10" hidden="1">
      <c r="A1560" s="6" t="s">
        <v>0</v>
      </c>
      <c r="B1560" s="6">
        <v>959</v>
      </c>
      <c r="C1560" s="6" t="s">
        <v>32</v>
      </c>
      <c r="D1560" s="6" t="s">
        <v>31</v>
      </c>
      <c r="E1560" s="6" t="s">
        <v>1072</v>
      </c>
      <c r="F1560" s="5">
        <v>-2.3792349434159098E-2</v>
      </c>
      <c r="G1560" s="5">
        <v>0.90616099999999999</v>
      </c>
      <c r="H1560" s="5">
        <v>1.1199053347054111</v>
      </c>
      <c r="I1560" s="4" t="s">
        <v>1071</v>
      </c>
      <c r="J1560" s="4" t="s">
        <v>536</v>
      </c>
    </row>
    <row r="1561" spans="1:10" hidden="1">
      <c r="A1561" s="6" t="s">
        <v>0</v>
      </c>
      <c r="B1561" s="6">
        <v>951</v>
      </c>
      <c r="C1561" s="6" t="s">
        <v>32</v>
      </c>
      <c r="D1561" s="6" t="s">
        <v>31</v>
      </c>
      <c r="E1561" s="6" t="s">
        <v>124</v>
      </c>
      <c r="F1561" s="5">
        <v>2.3643887636482151E-2</v>
      </c>
      <c r="G1561" s="5">
        <v>1.2630250000000001</v>
      </c>
      <c r="H1561" s="5">
        <v>1.132577487892227</v>
      </c>
      <c r="I1561" s="4" t="s">
        <v>123</v>
      </c>
      <c r="J1561" s="4" t="s">
        <v>122</v>
      </c>
    </row>
    <row r="1562" spans="1:10" hidden="1">
      <c r="A1562" s="6" t="s">
        <v>0</v>
      </c>
      <c r="B1562" s="6">
        <v>997</v>
      </c>
      <c r="C1562" s="6" t="s">
        <v>32</v>
      </c>
      <c r="D1562" s="6" t="s">
        <v>31</v>
      </c>
      <c r="E1562" s="6" t="s">
        <v>59</v>
      </c>
      <c r="F1562" s="5">
        <v>-2.340027677359717E-2</v>
      </c>
      <c r="G1562" s="5">
        <v>1.0238560000000001</v>
      </c>
      <c r="H1562" s="5">
        <v>1.0849511570583701</v>
      </c>
      <c r="I1562" s="4" t="s">
        <v>58</v>
      </c>
      <c r="J1562" s="4" t="s">
        <v>57</v>
      </c>
    </row>
    <row r="1563" spans="1:10" hidden="1">
      <c r="A1563" s="6" t="s">
        <v>0</v>
      </c>
      <c r="B1563" s="6">
        <v>526</v>
      </c>
      <c r="C1563" s="6" t="s">
        <v>27</v>
      </c>
      <c r="D1563" s="6" t="s">
        <v>26</v>
      </c>
      <c r="E1563" s="6" t="s">
        <v>1012</v>
      </c>
      <c r="F1563" s="5">
        <v>-2.175425640999077E-2</v>
      </c>
      <c r="G1563" s="5">
        <v>0.95981099999999997</v>
      </c>
      <c r="H1563" s="5">
        <v>1.1008220735117109</v>
      </c>
      <c r="I1563" s="4" t="s">
        <v>1011</v>
      </c>
      <c r="J1563" s="4" t="s">
        <v>1010</v>
      </c>
    </row>
    <row r="1564" spans="1:10" hidden="1">
      <c r="A1564" s="6" t="s">
        <v>0</v>
      </c>
      <c r="B1564" s="6">
        <v>691</v>
      </c>
      <c r="C1564" s="6" t="s">
        <v>27</v>
      </c>
      <c r="D1564" s="6" t="s">
        <v>26</v>
      </c>
      <c r="E1564" s="6" t="s">
        <v>271</v>
      </c>
      <c r="F1564" s="5">
        <v>-2.0879986986937452E-2</v>
      </c>
      <c r="G1564" s="5">
        <v>0.90802000000000005</v>
      </c>
      <c r="H1564" s="5">
        <v>1.2883580262079619</v>
      </c>
      <c r="I1564" s="4" t="s">
        <v>270</v>
      </c>
      <c r="J1564" s="4" t="s">
        <v>269</v>
      </c>
    </row>
    <row r="1565" spans="1:10" hidden="1">
      <c r="A1565" s="6" t="s">
        <v>0</v>
      </c>
      <c r="B1565" s="6">
        <v>170</v>
      </c>
      <c r="C1565" s="6" t="s">
        <v>27</v>
      </c>
      <c r="D1565" s="6" t="s">
        <v>26</v>
      </c>
      <c r="E1565" s="6" t="s">
        <v>665</v>
      </c>
      <c r="F1565" s="5">
        <v>2.066029224190781E-2</v>
      </c>
      <c r="G1565" s="5">
        <v>1.22278</v>
      </c>
      <c r="H1565" s="5">
        <v>1.4403083693084491</v>
      </c>
      <c r="I1565" s="4" t="s">
        <v>664</v>
      </c>
      <c r="J1565" s="4" t="s">
        <v>663</v>
      </c>
    </row>
    <row r="1566" spans="1:10" hidden="1">
      <c r="A1566" s="6" t="s">
        <v>0</v>
      </c>
      <c r="B1566" s="6">
        <v>753</v>
      </c>
      <c r="C1566" s="6" t="s">
        <v>32</v>
      </c>
      <c r="D1566" s="6" t="s">
        <v>31</v>
      </c>
      <c r="E1566" s="6" t="s">
        <v>1070</v>
      </c>
      <c r="F1566" s="5">
        <v>-2.0269575383234841E-2</v>
      </c>
      <c r="G1566" s="5">
        <v>0.97011000000000003</v>
      </c>
      <c r="H1566" s="5">
        <v>1.0273267126499459</v>
      </c>
      <c r="I1566" s="4" t="s">
        <v>1069</v>
      </c>
      <c r="J1566" s="4" t="s">
        <v>33</v>
      </c>
    </row>
    <row r="1567" spans="1:10" hidden="1">
      <c r="A1567" s="6" t="s">
        <v>0</v>
      </c>
      <c r="B1567" s="6">
        <v>564</v>
      </c>
      <c r="C1567" s="6" t="s">
        <v>27</v>
      </c>
      <c r="D1567" s="6" t="s">
        <v>26</v>
      </c>
      <c r="E1567" s="6" t="s">
        <v>1068</v>
      </c>
      <c r="F1567" s="5">
        <v>-1.9843943032291429E-2</v>
      </c>
      <c r="G1567" s="5">
        <v>1.0154049999999999</v>
      </c>
      <c r="H1567" s="5">
        <v>1.1545281501713429</v>
      </c>
      <c r="I1567" s="4" t="s">
        <v>1067</v>
      </c>
      <c r="J1567" s="4" t="s">
        <v>998</v>
      </c>
    </row>
    <row r="1568" spans="1:10" hidden="1">
      <c r="A1568" s="6" t="s">
        <v>0</v>
      </c>
      <c r="B1568" s="6">
        <v>907</v>
      </c>
      <c r="C1568" s="6" t="s">
        <v>32</v>
      </c>
      <c r="D1568" s="6" t="s">
        <v>31</v>
      </c>
      <c r="E1568" s="6" t="s">
        <v>1066</v>
      </c>
      <c r="F1568" s="5">
        <v>-1.9802026597327139E-2</v>
      </c>
      <c r="G1568" s="5">
        <v>0.90884699999999996</v>
      </c>
      <c r="H1568" s="5">
        <v>1.118797492989051</v>
      </c>
      <c r="I1568" s="4" t="s">
        <v>1065</v>
      </c>
      <c r="J1568" s="4" t="s">
        <v>376</v>
      </c>
    </row>
    <row r="1569" spans="1:10" hidden="1">
      <c r="A1569" s="6" t="s">
        <v>0</v>
      </c>
      <c r="B1569" s="6">
        <v>833</v>
      </c>
      <c r="C1569" s="6" t="s">
        <v>32</v>
      </c>
      <c r="D1569" s="6" t="s">
        <v>31</v>
      </c>
      <c r="E1569" s="6" t="s">
        <v>636</v>
      </c>
      <c r="F1569" s="5">
        <v>-1.9597378599578809E-2</v>
      </c>
      <c r="G1569" s="5">
        <v>0.92534000000000005</v>
      </c>
      <c r="H1569" s="5">
        <v>1.157505493405897</v>
      </c>
      <c r="I1569" s="4" t="s">
        <v>635</v>
      </c>
      <c r="J1569" s="4" t="s">
        <v>33</v>
      </c>
    </row>
    <row r="1570" spans="1:10" hidden="1">
      <c r="A1570" s="6" t="s">
        <v>0</v>
      </c>
      <c r="B1570" s="6">
        <v>489</v>
      </c>
      <c r="C1570" s="6" t="s">
        <v>27</v>
      </c>
      <c r="D1570" s="6" t="s">
        <v>26</v>
      </c>
      <c r="E1570" s="6" t="s">
        <v>572</v>
      </c>
      <c r="F1570" s="5">
        <v>-1.8075712552084781E-2</v>
      </c>
      <c r="G1570" s="5">
        <v>1.0354810000000001</v>
      </c>
      <c r="H1570" s="5">
        <v>1.2122420565292551</v>
      </c>
      <c r="I1570" s="4" t="s">
        <v>571</v>
      </c>
      <c r="J1570" s="4" t="s">
        <v>570</v>
      </c>
    </row>
    <row r="1571" spans="1:10" hidden="1">
      <c r="A1571" s="6" t="s">
        <v>0</v>
      </c>
      <c r="B1571" s="6">
        <v>704</v>
      </c>
      <c r="C1571" s="6" t="s">
        <v>27</v>
      </c>
      <c r="D1571" s="6" t="s">
        <v>26</v>
      </c>
      <c r="E1571" s="6" t="s">
        <v>1064</v>
      </c>
      <c r="F1571" s="5">
        <v>1.801926444059428E-2</v>
      </c>
      <c r="G1571" s="5">
        <v>1.167764</v>
      </c>
      <c r="H1571" s="5">
        <v>1.324883817038758</v>
      </c>
      <c r="I1571" s="4" t="s">
        <v>1063</v>
      </c>
      <c r="J1571" s="4" t="s">
        <v>582</v>
      </c>
    </row>
    <row r="1572" spans="1:10" hidden="1">
      <c r="A1572" s="6" t="s">
        <v>0</v>
      </c>
      <c r="B1572" s="6">
        <v>676</v>
      </c>
      <c r="C1572" s="6" t="s">
        <v>27</v>
      </c>
      <c r="D1572" s="6" t="s">
        <v>26</v>
      </c>
      <c r="E1572" s="6" t="s">
        <v>234</v>
      </c>
      <c r="F1572" s="5">
        <v>1.7324579021020772E-2</v>
      </c>
      <c r="G1572" s="5">
        <v>1.0785370000000001</v>
      </c>
      <c r="H1572" s="5">
        <v>1.214673814843354</v>
      </c>
      <c r="I1572" s="4" t="s">
        <v>233</v>
      </c>
      <c r="J1572" s="4" t="s">
        <v>187</v>
      </c>
    </row>
    <row r="1573" spans="1:10" hidden="1">
      <c r="A1573" s="6" t="s">
        <v>0</v>
      </c>
      <c r="B1573" s="6">
        <v>508</v>
      </c>
      <c r="C1573" s="6" t="s">
        <v>27</v>
      </c>
      <c r="D1573" s="6" t="s">
        <v>26</v>
      </c>
      <c r="E1573" s="6" t="s">
        <v>670</v>
      </c>
      <c r="F1573" s="5">
        <v>-1.461504727762677E-2</v>
      </c>
      <c r="G1573" s="5">
        <v>1.054684</v>
      </c>
      <c r="H1573" s="5">
        <v>1.1937704110193079</v>
      </c>
      <c r="I1573" s="4" t="s">
        <v>669</v>
      </c>
      <c r="J1573" s="4" t="s">
        <v>68</v>
      </c>
    </row>
  </sheetData>
  <autoFilter ref="A1:J1573" xr:uid="{A99A2690-8204-4EAB-BDA7-8FE19211749C}">
    <filterColumn colId="3">
      <filters>
        <filter val="meas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4DF5-4CC3-4901-9309-4D168557BB43}">
  <dimension ref="B1:H18"/>
  <sheetViews>
    <sheetView workbookViewId="0">
      <selection activeCell="B1" sqref="B1:H18"/>
    </sheetView>
  </sheetViews>
  <sheetFormatPr defaultRowHeight="14.4"/>
  <cols>
    <col min="2" max="2" width="15.21875" bestFit="1" customWidth="1"/>
    <col min="3" max="3" width="11.44140625" bestFit="1" customWidth="1"/>
    <col min="5" max="5" width="12.33203125" bestFit="1" customWidth="1"/>
    <col min="6" max="6" width="11.44140625" bestFit="1" customWidth="1"/>
    <col min="8" max="8" width="12.33203125" bestFit="1" customWidth="1"/>
  </cols>
  <sheetData>
    <row r="1" spans="2:8" ht="15.6">
      <c r="B1" s="59" t="s">
        <v>1397</v>
      </c>
      <c r="C1" s="58" t="s">
        <v>1401</v>
      </c>
      <c r="D1" s="58"/>
      <c r="E1" s="58"/>
      <c r="F1" s="58" t="s">
        <v>1876</v>
      </c>
      <c r="G1" s="58"/>
      <c r="H1" s="58"/>
    </row>
    <row r="2" spans="2:8" ht="15.6">
      <c r="B2" s="59"/>
      <c r="C2" s="29" t="s">
        <v>1402</v>
      </c>
      <c r="D2" s="29" t="s">
        <v>1403</v>
      </c>
      <c r="E2" s="29" t="s">
        <v>1404</v>
      </c>
      <c r="F2" s="29" t="s">
        <v>1402</v>
      </c>
      <c r="G2" s="29" t="s">
        <v>1403</v>
      </c>
      <c r="H2" s="29" t="s">
        <v>1404</v>
      </c>
    </row>
    <row r="3" spans="2:8" ht="15.6">
      <c r="B3" s="30" t="s">
        <v>1386</v>
      </c>
      <c r="C3" s="31">
        <v>2.7641098438494299E-2</v>
      </c>
      <c r="D3" s="31">
        <v>0.84978803591822227</v>
      </c>
      <c r="E3" s="30">
        <v>134</v>
      </c>
      <c r="F3" s="31">
        <v>3.1380604944393292E-2</v>
      </c>
      <c r="G3" s="31">
        <v>0.77703339385253056</v>
      </c>
      <c r="H3" s="30">
        <v>40</v>
      </c>
    </row>
    <row r="4" spans="2:8" ht="15.6">
      <c r="B4" s="30" t="s">
        <v>1392</v>
      </c>
      <c r="C4" s="31">
        <v>8.9467913260560972E-2</v>
      </c>
      <c r="D4" s="31">
        <v>0.77853462361061665</v>
      </c>
      <c r="E4" s="30">
        <v>156</v>
      </c>
      <c r="F4" s="31">
        <v>6.1059012769868803E-2</v>
      </c>
      <c r="G4" s="31">
        <v>0.73969326031458527</v>
      </c>
      <c r="H4" s="30">
        <v>34</v>
      </c>
    </row>
    <row r="5" spans="2:8" ht="15.6">
      <c r="B5" s="30" t="s">
        <v>1393</v>
      </c>
      <c r="C5" s="31">
        <v>9.1287875079543793E-2</v>
      </c>
      <c r="D5" s="31">
        <v>0.8100652895831153</v>
      </c>
      <c r="E5" s="30">
        <v>168</v>
      </c>
      <c r="F5" s="31">
        <v>0.48722733414838171</v>
      </c>
      <c r="G5" s="31">
        <v>0.69614861327850563</v>
      </c>
      <c r="H5" s="30">
        <v>173</v>
      </c>
    </row>
    <row r="6" spans="2:8" ht="15.6">
      <c r="B6" s="30" t="s">
        <v>1383</v>
      </c>
      <c r="C6" s="31">
        <v>7.9974545988545694E-3</v>
      </c>
      <c r="D6" s="31">
        <v>0.82321713623484283</v>
      </c>
      <c r="E6" s="30">
        <v>83</v>
      </c>
      <c r="F6" s="31">
        <v>0.47790427224874532</v>
      </c>
      <c r="G6" s="31">
        <v>0.74598764245767102</v>
      </c>
      <c r="H6" s="30">
        <v>58</v>
      </c>
    </row>
    <row r="7" spans="2:8" ht="15.6">
      <c r="B7" s="30" t="s">
        <v>1381</v>
      </c>
      <c r="C7" s="31">
        <v>5.3091193891037251E-3</v>
      </c>
      <c r="D7" s="31">
        <v>0.8406190852705443</v>
      </c>
      <c r="E7" s="30">
        <v>51</v>
      </c>
      <c r="F7" s="31">
        <v>0.22164853402175921</v>
      </c>
      <c r="G7" s="31">
        <v>0.72755123439927383</v>
      </c>
      <c r="H7" s="30">
        <v>38</v>
      </c>
    </row>
    <row r="8" spans="2:8" ht="15.6">
      <c r="B8" s="30" t="s">
        <v>1387</v>
      </c>
      <c r="C8" s="31">
        <v>4.4026628811982972E-2</v>
      </c>
      <c r="D8" s="31">
        <v>0.79688249977198899</v>
      </c>
      <c r="E8" s="30">
        <v>118</v>
      </c>
      <c r="F8" s="31">
        <v>0.39060728024727048</v>
      </c>
      <c r="G8" s="31">
        <v>0.69236970031942291</v>
      </c>
      <c r="H8" s="30">
        <v>129</v>
      </c>
    </row>
    <row r="9" spans="2:8" ht="15.6">
      <c r="B9" s="30" t="s">
        <v>1394</v>
      </c>
      <c r="C9" s="31">
        <v>0.1055303734886681</v>
      </c>
      <c r="D9" s="31">
        <v>0.79022205248428068</v>
      </c>
      <c r="E9" s="30">
        <v>155</v>
      </c>
      <c r="F9" s="31">
        <v>0.20497430283689261</v>
      </c>
      <c r="G9" s="31">
        <v>0.70416213637905645</v>
      </c>
      <c r="H9" s="30">
        <v>108</v>
      </c>
    </row>
    <row r="10" spans="2:8" ht="15.6">
      <c r="B10" s="30" t="s">
        <v>1391</v>
      </c>
      <c r="C10" s="31">
        <v>8.678643105389397E-2</v>
      </c>
      <c r="D10" s="31">
        <v>0.82925331091638821</v>
      </c>
      <c r="E10" s="30">
        <v>95</v>
      </c>
      <c r="F10" s="31">
        <v>0.45469722949192309</v>
      </c>
      <c r="G10" s="31">
        <v>0.70586506756887968</v>
      </c>
      <c r="H10" s="30">
        <v>151</v>
      </c>
    </row>
    <row r="11" spans="2:8" ht="15.6">
      <c r="B11" s="30" t="s">
        <v>1385</v>
      </c>
      <c r="C11" s="31">
        <v>1.7930393068676879E-2</v>
      </c>
      <c r="D11" s="31">
        <v>0.84572735051643666</v>
      </c>
      <c r="E11" s="30">
        <v>124</v>
      </c>
      <c r="F11" s="31">
        <v>0.16794976794976799</v>
      </c>
      <c r="G11" s="31">
        <v>0.69828381827101449</v>
      </c>
      <c r="H11" s="30">
        <v>44</v>
      </c>
    </row>
    <row r="12" spans="2:8" ht="15.6">
      <c r="B12" s="30" t="s">
        <v>1384</v>
      </c>
      <c r="C12" s="31">
        <v>8.8207939693572858E-3</v>
      </c>
      <c r="D12" s="31">
        <v>0.83997917520912202</v>
      </c>
      <c r="E12" s="30">
        <v>62</v>
      </c>
      <c r="F12" s="31">
        <v>9.6892341842397339E-2</v>
      </c>
      <c r="G12" s="31">
        <v>0.72310515469548486</v>
      </c>
      <c r="H12" s="30">
        <v>22</v>
      </c>
    </row>
    <row r="13" spans="2:8" ht="15.6">
      <c r="B13" s="30" t="s">
        <v>1396</v>
      </c>
      <c r="C13" s="31">
        <v>0.23999510499779719</v>
      </c>
      <c r="D13" s="31">
        <v>0.77369746525738237</v>
      </c>
      <c r="E13" s="30">
        <v>206</v>
      </c>
      <c r="F13" s="31">
        <v>0.35109711474527111</v>
      </c>
      <c r="G13" s="31">
        <v>0.72642009397907503</v>
      </c>
      <c r="H13" s="30">
        <v>232</v>
      </c>
    </row>
    <row r="14" spans="2:8" ht="15.6">
      <c r="B14" s="30" t="s">
        <v>1389</v>
      </c>
      <c r="C14" s="31">
        <v>4.7299427284742283E-2</v>
      </c>
      <c r="D14" s="31">
        <v>0.84866709627925618</v>
      </c>
      <c r="E14" s="30">
        <v>136</v>
      </c>
      <c r="F14" s="31">
        <v>0.43726456099681249</v>
      </c>
      <c r="G14" s="31">
        <v>0.6986486095790656</v>
      </c>
      <c r="H14" s="30">
        <v>123</v>
      </c>
    </row>
    <row r="15" spans="2:8" ht="15.6">
      <c r="B15" s="30" t="s">
        <v>1382</v>
      </c>
      <c r="C15" s="31">
        <v>6.3204268441920796E-3</v>
      </c>
      <c r="D15" s="31">
        <v>0.90454622118080463</v>
      </c>
      <c r="E15" s="30">
        <v>55</v>
      </c>
      <c r="F15" s="31">
        <v>0.3392193308550186</v>
      </c>
      <c r="G15" s="31">
        <v>0.68547108174008353</v>
      </c>
      <c r="H15" s="30">
        <v>47</v>
      </c>
    </row>
    <row r="16" spans="2:8" ht="15.6">
      <c r="B16" s="30" t="s">
        <v>1395</v>
      </c>
      <c r="C16" s="31">
        <v>0.1233912575260659</v>
      </c>
      <c r="D16" s="31">
        <v>0.81915461041393478</v>
      </c>
      <c r="E16" s="30">
        <v>122</v>
      </c>
      <c r="F16" s="31">
        <v>0.49336707976959332</v>
      </c>
      <c r="G16" s="31">
        <v>0.70485208086840778</v>
      </c>
      <c r="H16" s="30">
        <v>195</v>
      </c>
    </row>
    <row r="17" spans="2:8" ht="15.6">
      <c r="B17" s="30" t="s">
        <v>1388</v>
      </c>
      <c r="C17" s="31">
        <v>4.5527436487346418E-2</v>
      </c>
      <c r="D17" s="31">
        <v>0.79250686582067509</v>
      </c>
      <c r="E17" s="30">
        <v>105</v>
      </c>
      <c r="F17" s="31">
        <v>3.0233958369172542E-2</v>
      </c>
      <c r="G17" s="31">
        <v>0.7845790173282815</v>
      </c>
      <c r="H17" s="30">
        <v>24</v>
      </c>
    </row>
    <row r="18" spans="2:8" ht="15.6">
      <c r="B18" s="30" t="s">
        <v>1390</v>
      </c>
      <c r="C18" s="31">
        <v>5.2668265700719558E-2</v>
      </c>
      <c r="D18" s="31">
        <v>0.77157507215956034</v>
      </c>
      <c r="E18" s="30">
        <v>72</v>
      </c>
      <c r="F18" s="31">
        <v>0.48910740176214729</v>
      </c>
      <c r="G18" s="31">
        <v>0.70964217509948546</v>
      </c>
      <c r="H18" s="30">
        <v>138</v>
      </c>
    </row>
  </sheetData>
  <mergeCells count="3">
    <mergeCell ref="F1:H1"/>
    <mergeCell ref="B1:B2"/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E09-C710-488E-90C2-883F862DB722}">
  <dimension ref="A1:F51"/>
  <sheetViews>
    <sheetView workbookViewId="0">
      <selection sqref="A1:F1048576"/>
    </sheetView>
  </sheetViews>
  <sheetFormatPr defaultRowHeight="14.4"/>
  <cols>
    <col min="1" max="1" width="74.77734375" bestFit="1" customWidth="1"/>
  </cols>
  <sheetData>
    <row r="1" spans="1:6">
      <c r="A1" s="18" t="s">
        <v>1055</v>
      </c>
      <c r="B1" s="18" t="s">
        <v>1392</v>
      </c>
      <c r="C1" s="18" t="s">
        <v>1393</v>
      </c>
      <c r="D1" s="18" t="s">
        <v>1394</v>
      </c>
      <c r="E1" s="18" t="s">
        <v>1391</v>
      </c>
      <c r="F1" s="18" t="s">
        <v>1395</v>
      </c>
    </row>
    <row r="2" spans="1:6">
      <c r="A2" s="22" t="s">
        <v>521</v>
      </c>
      <c r="B2" s="24">
        <v>-2</v>
      </c>
      <c r="C2" s="24">
        <v>-1.9</v>
      </c>
      <c r="D2" s="24">
        <v>-1.76</v>
      </c>
      <c r="E2" s="24">
        <v>-2.2400000000000002</v>
      </c>
      <c r="F2" s="24">
        <v>-1.62</v>
      </c>
    </row>
    <row r="3" spans="1:6">
      <c r="A3" s="22" t="s">
        <v>2039</v>
      </c>
      <c r="B3" s="23"/>
      <c r="C3" s="24">
        <v>-0.28000000000000003</v>
      </c>
      <c r="D3" s="23"/>
      <c r="E3" s="23"/>
      <c r="F3" s="23"/>
    </row>
    <row r="4" spans="1:6">
      <c r="A4" s="22" t="s">
        <v>2042</v>
      </c>
      <c r="B4" s="23"/>
      <c r="C4" s="24">
        <v>-0.26</v>
      </c>
      <c r="D4" s="23"/>
      <c r="E4" s="23"/>
      <c r="F4" s="23"/>
    </row>
    <row r="5" spans="1:6">
      <c r="A5" s="22" t="s">
        <v>2040</v>
      </c>
      <c r="B5" s="23"/>
      <c r="C5" s="24">
        <v>-0.22</v>
      </c>
      <c r="D5" s="23"/>
      <c r="E5" s="23"/>
      <c r="F5" s="23"/>
    </row>
    <row r="6" spans="1:6">
      <c r="A6" s="22" t="s">
        <v>2041</v>
      </c>
      <c r="B6" s="23"/>
      <c r="C6" s="24">
        <v>-0.28999999999999998</v>
      </c>
      <c r="D6" s="23"/>
      <c r="E6" s="23"/>
      <c r="F6" s="23"/>
    </row>
    <row r="7" spans="1:6">
      <c r="A7" s="22" t="s">
        <v>466</v>
      </c>
      <c r="B7" s="24">
        <v>-0.28000000000000003</v>
      </c>
      <c r="C7" s="23"/>
      <c r="D7" s="23"/>
      <c r="E7" s="24">
        <v>0.5</v>
      </c>
      <c r="F7" s="24">
        <v>0.38</v>
      </c>
    </row>
    <row r="8" spans="1:6">
      <c r="A8" s="22" t="s">
        <v>563</v>
      </c>
      <c r="B8" s="24">
        <v>-0.33</v>
      </c>
      <c r="C8" s="23"/>
      <c r="D8" s="23"/>
      <c r="E8" s="23"/>
      <c r="F8" s="23"/>
    </row>
    <row r="9" spans="1:6">
      <c r="A9" s="22" t="s">
        <v>568</v>
      </c>
      <c r="B9" s="24">
        <v>-0.86</v>
      </c>
      <c r="C9" s="23"/>
      <c r="D9" s="23"/>
      <c r="E9" s="24">
        <v>-0.4</v>
      </c>
      <c r="F9" s="23"/>
    </row>
    <row r="10" spans="1:6">
      <c r="A10" s="22" t="s">
        <v>1386</v>
      </c>
      <c r="B10" s="24">
        <v>-0.86</v>
      </c>
      <c r="C10" s="24">
        <v>-0.95</v>
      </c>
      <c r="D10" s="24">
        <v>-0.97</v>
      </c>
      <c r="E10" s="24">
        <v>-0.88</v>
      </c>
      <c r="F10" s="24">
        <v>-0.94</v>
      </c>
    </row>
    <row r="11" spans="1:6">
      <c r="A11" s="22" t="s">
        <v>1392</v>
      </c>
      <c r="B11" s="24">
        <v>1.97</v>
      </c>
      <c r="C11" s="24">
        <v>-1.22</v>
      </c>
      <c r="D11" s="24">
        <v>-1.1499999999999999</v>
      </c>
      <c r="E11" s="24">
        <v>-1.07</v>
      </c>
      <c r="F11" s="24">
        <v>-1.2</v>
      </c>
    </row>
    <row r="12" spans="1:6">
      <c r="A12" s="22" t="s">
        <v>2014</v>
      </c>
      <c r="B12" s="24">
        <v>-0.79</v>
      </c>
      <c r="C12" s="24">
        <v>2.19</v>
      </c>
      <c r="D12" s="24">
        <v>-0.86</v>
      </c>
      <c r="E12" s="24">
        <v>-0.9</v>
      </c>
      <c r="F12" s="24">
        <v>-1.05</v>
      </c>
    </row>
    <row r="13" spans="1:6">
      <c r="A13" s="22" t="s">
        <v>2015</v>
      </c>
      <c r="B13" s="24">
        <v>-0.72</v>
      </c>
      <c r="C13" s="24">
        <v>-0.99</v>
      </c>
      <c r="D13" s="24">
        <v>-1.01</v>
      </c>
      <c r="E13" s="24">
        <v>-0.63</v>
      </c>
      <c r="F13" s="24">
        <v>-0.95</v>
      </c>
    </row>
    <row r="14" spans="1:6">
      <c r="A14" s="22" t="s">
        <v>1381</v>
      </c>
      <c r="B14" s="24">
        <v>-0.64</v>
      </c>
      <c r="C14" s="24">
        <v>-0.79</v>
      </c>
      <c r="D14" s="24">
        <v>-0.75</v>
      </c>
      <c r="E14" s="24">
        <v>-0.72</v>
      </c>
      <c r="F14" s="24">
        <v>-0.76</v>
      </c>
    </row>
    <row r="15" spans="1:6">
      <c r="A15" s="22" t="s">
        <v>1387</v>
      </c>
      <c r="B15" s="24">
        <v>-0.75</v>
      </c>
      <c r="C15" s="24">
        <v>-0.99</v>
      </c>
      <c r="D15" s="24">
        <v>-0.98</v>
      </c>
      <c r="E15" s="24">
        <v>-0.69</v>
      </c>
      <c r="F15" s="24">
        <v>-0.96</v>
      </c>
    </row>
    <row r="16" spans="1:6">
      <c r="A16" s="22" t="s">
        <v>2016</v>
      </c>
      <c r="B16" s="24">
        <v>-0.77</v>
      </c>
      <c r="C16" s="24">
        <v>-0.54</v>
      </c>
      <c r="D16" s="24">
        <v>1.83</v>
      </c>
      <c r="E16" s="24">
        <v>-0.86</v>
      </c>
      <c r="F16" s="24">
        <v>-1.06</v>
      </c>
    </row>
    <row r="17" spans="1:6">
      <c r="A17" s="22" t="s">
        <v>1391</v>
      </c>
      <c r="B17" s="24">
        <v>-0.89</v>
      </c>
      <c r="C17" s="24">
        <v>-1.18</v>
      </c>
      <c r="D17" s="24">
        <v>-1.1299999999999999</v>
      </c>
      <c r="E17" s="24">
        <v>2.5499999999999998</v>
      </c>
      <c r="F17" s="24">
        <v>-1.2</v>
      </c>
    </row>
    <row r="18" spans="1:6">
      <c r="A18" s="22" t="s">
        <v>2017</v>
      </c>
      <c r="B18" s="23"/>
      <c r="C18" s="24">
        <v>-0.31</v>
      </c>
      <c r="D18" s="23"/>
      <c r="E18" s="23"/>
      <c r="F18" s="23"/>
    </row>
    <row r="19" spans="1:6">
      <c r="A19" s="22" t="s">
        <v>2018</v>
      </c>
      <c r="B19" s="24">
        <v>-0.32</v>
      </c>
      <c r="C19" s="23"/>
      <c r="D19" s="23"/>
      <c r="E19" s="23"/>
      <c r="F19" s="23"/>
    </row>
    <row r="20" spans="1:6">
      <c r="A20" s="22" t="s">
        <v>2019</v>
      </c>
      <c r="B20" s="23"/>
      <c r="C20" s="24">
        <v>0.25</v>
      </c>
      <c r="D20" s="24">
        <v>-0.72</v>
      </c>
      <c r="E20" s="23"/>
      <c r="F20" s="23"/>
    </row>
    <row r="21" spans="1:6">
      <c r="A21" s="22" t="s">
        <v>1385</v>
      </c>
      <c r="B21" s="24">
        <v>-0.65</v>
      </c>
      <c r="C21" s="24">
        <v>-0.95</v>
      </c>
      <c r="D21" s="24">
        <v>-0.87</v>
      </c>
      <c r="E21" s="24">
        <v>-0.75</v>
      </c>
      <c r="F21" s="24">
        <v>-0.92</v>
      </c>
    </row>
    <row r="22" spans="1:6">
      <c r="A22" s="22" t="s">
        <v>1384</v>
      </c>
      <c r="B22" s="24">
        <v>-0.7</v>
      </c>
      <c r="C22" s="24">
        <v>-0.84</v>
      </c>
      <c r="D22" s="24">
        <v>-0.86</v>
      </c>
      <c r="E22" s="24">
        <v>-0.74</v>
      </c>
      <c r="F22" s="24">
        <v>-0.81</v>
      </c>
    </row>
    <row r="23" spans="1:6">
      <c r="A23" s="22" t="s">
        <v>1389</v>
      </c>
      <c r="B23" s="24">
        <v>-0.91</v>
      </c>
      <c r="C23" s="24">
        <v>-0.98</v>
      </c>
      <c r="D23" s="24">
        <v>-0.9</v>
      </c>
      <c r="E23" s="24">
        <v>-0.87</v>
      </c>
      <c r="F23" s="24">
        <v>-1.04</v>
      </c>
    </row>
    <row r="24" spans="1:6">
      <c r="A24" s="22" t="s">
        <v>2020</v>
      </c>
      <c r="B24" s="24">
        <v>-1.1000000000000001</v>
      </c>
      <c r="C24" s="24">
        <v>-1.17</v>
      </c>
      <c r="D24" s="24">
        <v>-1.1000000000000001</v>
      </c>
      <c r="E24" s="24">
        <v>-1.06</v>
      </c>
      <c r="F24" s="24">
        <v>-1.2</v>
      </c>
    </row>
    <row r="25" spans="1:6">
      <c r="A25" s="22" t="s">
        <v>1382</v>
      </c>
      <c r="B25" s="24">
        <v>-1.1000000000000001</v>
      </c>
      <c r="C25" s="24">
        <v>-1.19</v>
      </c>
      <c r="D25" s="24">
        <v>-1.1000000000000001</v>
      </c>
      <c r="E25" s="24">
        <v>-1.1000000000000001</v>
      </c>
      <c r="F25" s="24">
        <v>-1.18</v>
      </c>
    </row>
    <row r="26" spans="1:6">
      <c r="A26" s="22" t="s">
        <v>1395</v>
      </c>
      <c r="B26" s="24">
        <v>-0.88</v>
      </c>
      <c r="C26" s="24">
        <v>-1.18</v>
      </c>
      <c r="D26" s="24">
        <v>-1.04</v>
      </c>
      <c r="E26" s="24">
        <v>-1</v>
      </c>
      <c r="F26" s="24">
        <v>2.11</v>
      </c>
    </row>
    <row r="27" spans="1:6">
      <c r="A27" s="22" t="s">
        <v>1388</v>
      </c>
      <c r="B27" s="24">
        <v>-0.89</v>
      </c>
      <c r="C27" s="24">
        <v>-1</v>
      </c>
      <c r="D27" s="24">
        <v>-0.99</v>
      </c>
      <c r="E27" s="24">
        <v>-0.94</v>
      </c>
      <c r="F27" s="24">
        <v>-1.01</v>
      </c>
    </row>
    <row r="28" spans="1:6">
      <c r="A28" s="22" t="s">
        <v>1390</v>
      </c>
      <c r="B28" s="24">
        <v>-0.78</v>
      </c>
      <c r="C28" s="24">
        <v>-1.08</v>
      </c>
      <c r="D28" s="24">
        <v>-0.96</v>
      </c>
      <c r="E28" s="24">
        <v>-0.84</v>
      </c>
      <c r="F28" s="24">
        <v>-1.07</v>
      </c>
    </row>
    <row r="29" spans="1:6">
      <c r="A29" s="22" t="s">
        <v>2021</v>
      </c>
      <c r="B29" s="24">
        <v>0.27</v>
      </c>
      <c r="C29" s="23"/>
      <c r="D29" s="23"/>
      <c r="E29" s="23"/>
      <c r="F29" s="23"/>
    </row>
    <row r="30" spans="1:6">
      <c r="A30" s="22" t="s">
        <v>2022</v>
      </c>
      <c r="B30" s="24">
        <v>-0.41</v>
      </c>
      <c r="C30" s="23"/>
      <c r="D30" s="23"/>
      <c r="E30" s="24">
        <v>-0.35</v>
      </c>
      <c r="F30" s="23"/>
    </row>
    <row r="31" spans="1:6">
      <c r="A31" s="22" t="s">
        <v>2023</v>
      </c>
      <c r="B31" s="24">
        <v>0.22</v>
      </c>
      <c r="C31" s="23"/>
      <c r="D31" s="23"/>
      <c r="E31" s="23"/>
      <c r="F31" s="23"/>
    </row>
    <row r="32" spans="1:6">
      <c r="A32" s="22" t="s">
        <v>2024</v>
      </c>
      <c r="B32" s="24">
        <v>0.22</v>
      </c>
      <c r="C32" s="23"/>
      <c r="D32" s="23"/>
      <c r="E32" s="23"/>
      <c r="F32" s="23"/>
    </row>
    <row r="33" spans="1:6">
      <c r="A33" s="22" t="s">
        <v>2025</v>
      </c>
      <c r="B33" s="23"/>
      <c r="C33" s="23"/>
      <c r="D33" s="23"/>
      <c r="E33" s="24">
        <v>-0.21</v>
      </c>
      <c r="F33" s="23"/>
    </row>
    <row r="34" spans="1:6">
      <c r="A34" s="22" t="s">
        <v>2026</v>
      </c>
      <c r="B34" s="24">
        <v>0.32</v>
      </c>
      <c r="C34" s="23"/>
      <c r="D34" s="23"/>
      <c r="E34" s="23"/>
      <c r="F34" s="23"/>
    </row>
    <row r="35" spans="1:6">
      <c r="A35" s="22" t="s">
        <v>2027</v>
      </c>
      <c r="B35" s="24">
        <v>-0.56000000000000005</v>
      </c>
      <c r="C35" s="24">
        <v>-0.21</v>
      </c>
      <c r="D35" s="23"/>
      <c r="E35" s="23"/>
      <c r="F35" s="23"/>
    </row>
    <row r="36" spans="1:6">
      <c r="A36" s="22" t="s">
        <v>2028</v>
      </c>
      <c r="B36" s="24">
        <v>-0.315</v>
      </c>
      <c r="C36" s="23"/>
      <c r="D36" s="23"/>
      <c r="E36" s="23"/>
      <c r="F36" s="23"/>
    </row>
    <row r="37" spans="1:6">
      <c r="A37" s="22" t="s">
        <v>2029</v>
      </c>
      <c r="B37" s="24">
        <v>-0.26</v>
      </c>
      <c r="C37" s="24">
        <v>-0.27</v>
      </c>
      <c r="D37" s="24">
        <v>-0.31</v>
      </c>
      <c r="E37" s="24">
        <v>-0.25</v>
      </c>
      <c r="F37" s="24">
        <v>-0.26</v>
      </c>
    </row>
    <row r="38" spans="1:6">
      <c r="A38" s="22" t="s">
        <v>2030</v>
      </c>
      <c r="B38" s="23"/>
      <c r="C38" s="24">
        <v>-0.54</v>
      </c>
      <c r="D38" s="24">
        <v>0.37</v>
      </c>
      <c r="E38" s="23"/>
      <c r="F38" s="23"/>
    </row>
    <row r="39" spans="1:6">
      <c r="A39" s="22" t="s">
        <v>2031</v>
      </c>
      <c r="B39" s="24">
        <v>-0.23</v>
      </c>
      <c r="C39" s="23"/>
      <c r="D39" s="23"/>
      <c r="E39" s="24">
        <v>-0.25</v>
      </c>
      <c r="F39" s="23"/>
    </row>
    <row r="40" spans="1:6">
      <c r="A40" s="22" t="s">
        <v>2032</v>
      </c>
      <c r="B40" s="24">
        <v>-0.23</v>
      </c>
      <c r="C40" s="23"/>
      <c r="D40" s="23"/>
      <c r="E40" s="23"/>
      <c r="F40" s="23"/>
    </row>
    <row r="41" spans="1:6">
      <c r="A41" s="22" t="s">
        <v>2033</v>
      </c>
      <c r="B41" s="24">
        <v>-0.35</v>
      </c>
      <c r="C41" s="24">
        <v>-0.33</v>
      </c>
      <c r="D41" s="24">
        <v>-0.27</v>
      </c>
      <c r="E41" s="24">
        <v>-0.3</v>
      </c>
      <c r="F41" s="24">
        <v>-0.31</v>
      </c>
    </row>
    <row r="42" spans="1:6">
      <c r="A42" s="22" t="s">
        <v>2034</v>
      </c>
      <c r="B42" s="23"/>
      <c r="C42" s="23"/>
      <c r="D42" s="23"/>
      <c r="E42" s="23"/>
      <c r="F42" s="24">
        <v>0.36</v>
      </c>
    </row>
    <row r="43" spans="1:6">
      <c r="A43" s="22" t="s">
        <v>2035</v>
      </c>
      <c r="B43" s="23"/>
      <c r="C43" s="24">
        <v>-0.28000000000000003</v>
      </c>
      <c r="D43" s="23"/>
      <c r="E43" s="24">
        <v>0.75</v>
      </c>
      <c r="F43" s="23"/>
    </row>
    <row r="44" spans="1:6">
      <c r="A44" s="22" t="s">
        <v>2036</v>
      </c>
      <c r="B44" s="24">
        <v>-0.28000000000000003</v>
      </c>
      <c r="C44" s="24">
        <v>-0.27</v>
      </c>
      <c r="D44" s="24">
        <v>-0.35</v>
      </c>
      <c r="E44" s="24">
        <v>-0.3</v>
      </c>
      <c r="F44" s="24">
        <v>-0.28999999999999998</v>
      </c>
    </row>
    <row r="45" spans="1:6">
      <c r="A45" s="22" t="s">
        <v>2037</v>
      </c>
      <c r="B45" s="23"/>
      <c r="C45" s="23"/>
      <c r="D45" s="23"/>
      <c r="E45" s="23"/>
      <c r="F45" s="24">
        <v>0.69</v>
      </c>
    </row>
    <row r="46" spans="1:6">
      <c r="A46" s="22" t="s">
        <v>2038</v>
      </c>
      <c r="B46" s="24">
        <v>-0.42</v>
      </c>
      <c r="C46" s="23"/>
      <c r="D46" s="23"/>
      <c r="E46" s="23"/>
      <c r="F46" s="23"/>
    </row>
    <row r="47" spans="1:6">
      <c r="A47" s="22" t="s">
        <v>1855</v>
      </c>
      <c r="B47" s="24">
        <v>0.23</v>
      </c>
      <c r="C47" s="23"/>
      <c r="D47" s="23"/>
      <c r="E47" s="23"/>
      <c r="F47" s="23"/>
    </row>
    <row r="48" spans="1:6">
      <c r="A48" s="22" t="s">
        <v>1857</v>
      </c>
      <c r="B48" s="23"/>
      <c r="C48" s="24">
        <v>-0.41</v>
      </c>
      <c r="D48" s="24">
        <v>-0.34</v>
      </c>
      <c r="E48" s="24">
        <v>-0.39</v>
      </c>
      <c r="F48" s="24">
        <v>-0.54</v>
      </c>
    </row>
    <row r="49" spans="1:6">
      <c r="A49" s="22" t="s">
        <v>1858</v>
      </c>
      <c r="B49" s="24">
        <v>-0.41</v>
      </c>
      <c r="C49" s="23"/>
      <c r="D49" s="23"/>
      <c r="E49" s="23"/>
      <c r="F49" s="23"/>
    </row>
    <row r="50" spans="1:6">
      <c r="A50" s="22" t="s">
        <v>2043</v>
      </c>
      <c r="B50" s="23"/>
      <c r="C50" s="23"/>
      <c r="D50" s="23"/>
      <c r="E50" s="24">
        <v>0.21</v>
      </c>
      <c r="F50" s="24">
        <v>0.26</v>
      </c>
    </row>
    <row r="51" spans="1:6">
      <c r="A51" s="22" t="s">
        <v>2044</v>
      </c>
      <c r="B51" s="24">
        <v>0.36</v>
      </c>
      <c r="C51" s="24">
        <v>0.97</v>
      </c>
      <c r="D51" s="24">
        <v>0.99</v>
      </c>
      <c r="E51" s="24">
        <v>0.9</v>
      </c>
      <c r="F51" s="24">
        <v>1.2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0406-F7B7-43F5-A339-D1B699D0F050}">
  <dimension ref="A1:Q452"/>
  <sheetViews>
    <sheetView topLeftCell="B1" workbookViewId="0">
      <selection activeCell="F1" sqref="F1"/>
    </sheetView>
  </sheetViews>
  <sheetFormatPr defaultRowHeight="14.4"/>
  <cols>
    <col min="1" max="1" width="99.88671875" customWidth="1"/>
  </cols>
  <sheetData>
    <row r="1" spans="1:17">
      <c r="A1" s="32" t="s">
        <v>1875</v>
      </c>
      <c r="B1" s="32" t="s">
        <v>15</v>
      </c>
      <c r="C1" s="32" t="s">
        <v>14</v>
      </c>
      <c r="D1" s="32" t="s">
        <v>13</v>
      </c>
      <c r="E1" s="32" t="s">
        <v>12</v>
      </c>
      <c r="F1" s="32" t="s">
        <v>11</v>
      </c>
      <c r="G1" s="32" t="s">
        <v>10</v>
      </c>
      <c r="H1" s="32" t="s">
        <v>9</v>
      </c>
      <c r="I1" s="32" t="s">
        <v>8</v>
      </c>
      <c r="J1" s="32" t="s">
        <v>7</v>
      </c>
      <c r="K1" s="32" t="s">
        <v>6</v>
      </c>
      <c r="L1" s="32" t="s">
        <v>0</v>
      </c>
      <c r="M1" s="32" t="s">
        <v>5</v>
      </c>
      <c r="N1" s="32" t="s">
        <v>4</v>
      </c>
      <c r="O1" s="32" t="s">
        <v>3</v>
      </c>
      <c r="P1" s="32" t="s">
        <v>2</v>
      </c>
      <c r="Q1" s="32" t="s">
        <v>1</v>
      </c>
    </row>
    <row r="2" spans="1:17">
      <c r="A2" s="33" t="s">
        <v>1405</v>
      </c>
      <c r="B2" s="34">
        <v>-3.29</v>
      </c>
      <c r="C2" s="34">
        <v>-2</v>
      </c>
      <c r="D2" s="34">
        <v>-1.9</v>
      </c>
      <c r="E2" s="34">
        <v>-5.0599999999999996</v>
      </c>
      <c r="F2" s="34">
        <v>-4.93</v>
      </c>
      <c r="G2" s="34">
        <v>-3.27</v>
      </c>
      <c r="H2" s="34">
        <v>-1.76</v>
      </c>
      <c r="I2" s="34">
        <v>-2.2400000000000002</v>
      </c>
      <c r="J2" s="34">
        <v>-3.97</v>
      </c>
      <c r="K2" s="34">
        <v>-4.59</v>
      </c>
      <c r="L2" s="34">
        <v>-2.5</v>
      </c>
      <c r="M2" s="34">
        <v>-2.56</v>
      </c>
      <c r="N2" s="34">
        <v>-5.01</v>
      </c>
      <c r="O2" s="34">
        <v>-1.62</v>
      </c>
      <c r="P2" s="34">
        <v>-2.87</v>
      </c>
      <c r="Q2" s="34">
        <v>-2.93</v>
      </c>
    </row>
    <row r="3" spans="1:17">
      <c r="A3" s="33" t="s">
        <v>1407</v>
      </c>
      <c r="B3" s="35"/>
      <c r="C3" s="34">
        <v>7.0000000000000007E-2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8.8">
      <c r="A4" s="33" t="s">
        <v>1408</v>
      </c>
      <c r="B4" s="34">
        <v>-0.14000000000000001</v>
      </c>
      <c r="C4" s="34">
        <v>-0.06</v>
      </c>
      <c r="D4" s="34">
        <v>-7.0000000000000007E-2</v>
      </c>
      <c r="E4" s="34">
        <v>0.09</v>
      </c>
      <c r="F4" s="35"/>
      <c r="G4" s="34">
        <v>0.1</v>
      </c>
      <c r="H4" s="34">
        <v>-7.0000000000000007E-2</v>
      </c>
      <c r="I4" s="34">
        <v>-0.06</v>
      </c>
      <c r="J4" s="34">
        <v>0.19</v>
      </c>
      <c r="K4" s="35"/>
      <c r="L4" s="34">
        <v>0.18</v>
      </c>
      <c r="M4" s="34">
        <v>-0.13</v>
      </c>
      <c r="N4" s="35"/>
      <c r="O4" s="34">
        <v>-0.13</v>
      </c>
      <c r="P4" s="35"/>
      <c r="Q4" s="34">
        <v>-0.09</v>
      </c>
    </row>
    <row r="5" spans="1:17" ht="28.8">
      <c r="A5" s="33" t="s">
        <v>1409</v>
      </c>
      <c r="B5" s="34">
        <v>-0.2</v>
      </c>
      <c r="C5" s="34">
        <v>0.04</v>
      </c>
      <c r="D5" s="34">
        <v>-0.14000000000000001</v>
      </c>
      <c r="E5" s="35"/>
      <c r="F5" s="35"/>
      <c r="G5" s="35"/>
      <c r="H5" s="35"/>
      <c r="I5" s="35"/>
      <c r="J5" s="35"/>
      <c r="K5" s="35"/>
      <c r="L5" s="34">
        <v>0.13</v>
      </c>
      <c r="M5" s="34">
        <v>-0.125</v>
      </c>
      <c r="N5" s="35"/>
      <c r="O5" s="34">
        <v>-0.1</v>
      </c>
      <c r="P5" s="35"/>
      <c r="Q5" s="34">
        <v>-0.1</v>
      </c>
    </row>
    <row r="6" spans="1:17" ht="28.8">
      <c r="A6" s="33" t="s">
        <v>1410</v>
      </c>
      <c r="B6" s="34">
        <v>-0.21</v>
      </c>
      <c r="C6" s="34">
        <v>-0.08</v>
      </c>
      <c r="D6" s="34">
        <v>-0.09</v>
      </c>
      <c r="E6" s="35"/>
      <c r="F6" s="35"/>
      <c r="G6" s="35"/>
      <c r="H6" s="34">
        <v>-0.08</v>
      </c>
      <c r="I6" s="34">
        <v>-0.09</v>
      </c>
      <c r="J6" s="34">
        <v>0.22</v>
      </c>
      <c r="K6" s="35"/>
      <c r="L6" s="34">
        <v>0.23</v>
      </c>
      <c r="M6" s="34">
        <v>-0.13</v>
      </c>
      <c r="N6" s="35"/>
      <c r="O6" s="34">
        <v>-0.15</v>
      </c>
      <c r="P6" s="35"/>
      <c r="Q6" s="35"/>
    </row>
    <row r="7" spans="1:17">
      <c r="A7" s="33" t="s">
        <v>1411</v>
      </c>
      <c r="B7" s="34">
        <v>-0.18</v>
      </c>
      <c r="C7" s="35"/>
      <c r="D7" s="34">
        <v>-0.11</v>
      </c>
      <c r="E7" s="35"/>
      <c r="F7" s="35"/>
      <c r="G7" s="35"/>
      <c r="H7" s="34">
        <v>0.09</v>
      </c>
      <c r="I7" s="35"/>
      <c r="J7" s="34">
        <v>0.1</v>
      </c>
      <c r="K7" s="34">
        <v>-0.25</v>
      </c>
      <c r="L7" s="35"/>
      <c r="M7" s="34">
        <v>-0.18</v>
      </c>
      <c r="N7" s="35"/>
      <c r="O7" s="35"/>
      <c r="P7" s="35"/>
      <c r="Q7" s="35"/>
    </row>
    <row r="8" spans="1:17">
      <c r="A8" s="33" t="s">
        <v>1412</v>
      </c>
      <c r="B8" s="34">
        <v>-0.18</v>
      </c>
      <c r="C8" s="35"/>
      <c r="D8" s="34">
        <v>-0.28000000000000003</v>
      </c>
      <c r="E8" s="34">
        <v>0.16</v>
      </c>
      <c r="F8" s="35"/>
      <c r="G8" s="35"/>
      <c r="H8" s="35"/>
      <c r="I8" s="35"/>
      <c r="J8" s="34">
        <v>0.19</v>
      </c>
      <c r="K8" s="35"/>
      <c r="L8" s="34">
        <v>0.09</v>
      </c>
      <c r="M8" s="34">
        <v>-0.22</v>
      </c>
      <c r="N8" s="35"/>
      <c r="O8" s="34">
        <v>-7.0000000000000007E-2</v>
      </c>
      <c r="P8" s="35"/>
      <c r="Q8" s="35"/>
    </row>
    <row r="9" spans="1:17">
      <c r="A9" s="33" t="s">
        <v>1413</v>
      </c>
      <c r="B9" s="34">
        <v>-0.26</v>
      </c>
      <c r="C9" s="34">
        <v>0.06</v>
      </c>
      <c r="D9" s="35"/>
      <c r="E9" s="34">
        <v>0.1</v>
      </c>
      <c r="F9" s="34">
        <v>-0.16</v>
      </c>
      <c r="G9" s="34">
        <v>0.11</v>
      </c>
      <c r="H9" s="34">
        <v>7.0000000000000007E-2</v>
      </c>
      <c r="I9" s="34">
        <v>-0.05</v>
      </c>
      <c r="J9" s="34">
        <v>0.22</v>
      </c>
      <c r="K9" s="34">
        <v>-0.2</v>
      </c>
      <c r="L9" s="34">
        <v>-0.05</v>
      </c>
      <c r="M9" s="35"/>
      <c r="N9" s="34">
        <v>-0.13</v>
      </c>
      <c r="O9" s="35"/>
      <c r="P9" s="35"/>
      <c r="Q9" s="35"/>
    </row>
    <row r="10" spans="1:17" ht="28.8">
      <c r="A10" s="33" t="s">
        <v>1414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4">
        <v>-0.09</v>
      </c>
      <c r="M10" s="35"/>
      <c r="N10" s="35"/>
      <c r="O10" s="35"/>
      <c r="P10" s="35"/>
      <c r="Q10" s="35"/>
    </row>
    <row r="11" spans="1:17">
      <c r="A11" s="33" t="s">
        <v>1415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4">
        <v>0.05</v>
      </c>
      <c r="M11" s="35"/>
      <c r="N11" s="35"/>
      <c r="O11" s="35"/>
      <c r="P11" s="35"/>
      <c r="Q11" s="35"/>
    </row>
    <row r="12" spans="1:17" ht="28.8">
      <c r="A12" s="33" t="s">
        <v>1416</v>
      </c>
      <c r="B12" s="34">
        <v>-0.13</v>
      </c>
      <c r="C12" s="34">
        <v>-7.0000000000000007E-2</v>
      </c>
      <c r="D12" s="34">
        <v>-0.26</v>
      </c>
      <c r="E12" s="35"/>
      <c r="F12" s="35"/>
      <c r="G12" s="35"/>
      <c r="H12" s="34">
        <v>-0.15</v>
      </c>
      <c r="I12" s="34">
        <v>-0.08</v>
      </c>
      <c r="J12" s="34">
        <v>0.11</v>
      </c>
      <c r="K12" s="35"/>
      <c r="L12" s="34">
        <v>0.21</v>
      </c>
      <c r="M12" s="34">
        <v>-0.18</v>
      </c>
      <c r="N12" s="35"/>
      <c r="O12" s="34">
        <v>-0.16</v>
      </c>
      <c r="P12" s="35"/>
      <c r="Q12" s="34">
        <v>-0.1</v>
      </c>
    </row>
    <row r="13" spans="1:17">
      <c r="A13" s="33" t="s">
        <v>1417</v>
      </c>
      <c r="B13" s="34">
        <v>-0.08</v>
      </c>
      <c r="C13" s="35"/>
      <c r="D13" s="34">
        <v>-0.22</v>
      </c>
      <c r="E13" s="35"/>
      <c r="F13" s="35"/>
      <c r="G13" s="34">
        <v>-7.0000000000000007E-2</v>
      </c>
      <c r="H13" s="35"/>
      <c r="I13" s="35"/>
      <c r="J13" s="35"/>
      <c r="K13" s="35"/>
      <c r="L13" s="34">
        <v>0.14000000000000001</v>
      </c>
      <c r="M13" s="34">
        <v>-0.25</v>
      </c>
      <c r="N13" s="34">
        <v>-0.19</v>
      </c>
      <c r="O13" s="35"/>
      <c r="P13" s="35"/>
      <c r="Q13" s="34">
        <v>-0.11</v>
      </c>
    </row>
    <row r="14" spans="1:17" ht="28.8">
      <c r="A14" s="33" t="s">
        <v>1418</v>
      </c>
      <c r="B14" s="35"/>
      <c r="C14" s="35"/>
      <c r="D14" s="34">
        <v>-0.28999999999999998</v>
      </c>
      <c r="E14" s="35"/>
      <c r="F14" s="35"/>
      <c r="G14" s="35"/>
      <c r="H14" s="35"/>
      <c r="I14" s="35"/>
      <c r="J14" s="35"/>
      <c r="K14" s="35"/>
      <c r="L14" s="34">
        <v>0.13</v>
      </c>
      <c r="M14" s="35"/>
      <c r="N14" s="35"/>
      <c r="O14" s="35"/>
      <c r="P14" s="35"/>
      <c r="Q14" s="35"/>
    </row>
    <row r="15" spans="1:17">
      <c r="A15" s="33" t="s">
        <v>1419</v>
      </c>
      <c r="B15" s="35"/>
      <c r="C15" s="35"/>
      <c r="D15" s="34">
        <v>-0.08</v>
      </c>
      <c r="E15" s="35"/>
      <c r="F15" s="35"/>
      <c r="G15" s="35"/>
      <c r="H15" s="35"/>
      <c r="I15" s="35"/>
      <c r="J15" s="35"/>
      <c r="K15" s="35"/>
      <c r="L15" s="34">
        <v>0.05</v>
      </c>
      <c r="M15" s="35"/>
      <c r="N15" s="35"/>
      <c r="O15" s="35"/>
      <c r="P15" s="35"/>
      <c r="Q15" s="35"/>
    </row>
    <row r="16" spans="1:17">
      <c r="A16" s="33" t="s">
        <v>1420</v>
      </c>
      <c r="B16" s="35"/>
      <c r="C16" s="35"/>
      <c r="D16" s="35"/>
      <c r="E16" s="35"/>
      <c r="F16" s="35"/>
      <c r="G16" s="35"/>
      <c r="H16" s="35"/>
      <c r="I16" s="35"/>
      <c r="J16" s="34">
        <v>0.25</v>
      </c>
      <c r="K16" s="35"/>
      <c r="L16" s="35"/>
      <c r="M16" s="35"/>
      <c r="N16" s="35"/>
      <c r="O16" s="35"/>
      <c r="P16" s="34">
        <v>0.19</v>
      </c>
      <c r="Q16" s="35"/>
    </row>
    <row r="17" spans="1:17">
      <c r="A17" s="33" t="s">
        <v>1421</v>
      </c>
      <c r="B17" s="35"/>
      <c r="C17" s="34">
        <v>-0.28000000000000003</v>
      </c>
      <c r="D17" s="34">
        <v>-0.08</v>
      </c>
      <c r="E17" s="34">
        <v>-0.41</v>
      </c>
      <c r="F17" s="34">
        <v>-0.71</v>
      </c>
      <c r="G17" s="34">
        <v>-0.57999999999999996</v>
      </c>
      <c r="H17" s="34">
        <v>0.09</v>
      </c>
      <c r="I17" s="34">
        <v>0.5</v>
      </c>
      <c r="J17" s="35"/>
      <c r="K17" s="35"/>
      <c r="L17" s="34">
        <v>-0.26</v>
      </c>
      <c r="M17" s="34">
        <v>-0.1</v>
      </c>
      <c r="N17" s="34">
        <v>-2.06</v>
      </c>
      <c r="O17" s="34">
        <v>0.38</v>
      </c>
      <c r="P17" s="34">
        <v>-0.18</v>
      </c>
      <c r="Q17" s="34">
        <v>-0.23</v>
      </c>
    </row>
    <row r="18" spans="1:17">
      <c r="A18" s="33" t="s">
        <v>1422</v>
      </c>
      <c r="B18" s="34">
        <v>-0.19</v>
      </c>
      <c r="C18" s="34">
        <v>7.0000000000000007E-2</v>
      </c>
      <c r="D18" s="34">
        <v>0.02</v>
      </c>
      <c r="E18" s="34">
        <v>0.09</v>
      </c>
      <c r="F18" s="34">
        <v>-0.25</v>
      </c>
      <c r="G18" s="34">
        <v>-0.13</v>
      </c>
      <c r="H18" s="34">
        <v>0.09</v>
      </c>
      <c r="I18" s="34">
        <v>0.11</v>
      </c>
      <c r="J18" s="34">
        <v>-0.2</v>
      </c>
      <c r="K18" s="35"/>
      <c r="L18" s="34">
        <v>-0.17</v>
      </c>
      <c r="M18" s="35"/>
      <c r="N18" s="34">
        <v>-0.69</v>
      </c>
      <c r="O18" s="34">
        <v>0.15</v>
      </c>
      <c r="P18" s="34">
        <v>-0.21</v>
      </c>
      <c r="Q18" s="34">
        <v>0.04</v>
      </c>
    </row>
    <row r="19" spans="1:17">
      <c r="A19" s="33" t="s">
        <v>1423</v>
      </c>
      <c r="B19" s="35"/>
      <c r="C19" s="34">
        <v>-0.33</v>
      </c>
      <c r="D19" s="34">
        <v>0.09</v>
      </c>
      <c r="E19" s="34">
        <v>-0.46</v>
      </c>
      <c r="F19" s="34">
        <v>0.09</v>
      </c>
      <c r="G19" s="35"/>
      <c r="H19" s="35"/>
      <c r="I19" s="34">
        <v>-0.14000000000000001</v>
      </c>
      <c r="J19" s="34">
        <v>0.84</v>
      </c>
      <c r="K19" s="34">
        <v>0.16</v>
      </c>
      <c r="L19" s="35"/>
      <c r="M19" s="35"/>
      <c r="N19" s="34">
        <v>0.27</v>
      </c>
      <c r="O19" s="34">
        <v>0.1</v>
      </c>
      <c r="P19" s="34">
        <v>0.25</v>
      </c>
      <c r="Q19" s="34">
        <v>-0.23</v>
      </c>
    </row>
    <row r="20" spans="1:17">
      <c r="A20" s="33" t="s">
        <v>1424</v>
      </c>
      <c r="B20" s="34">
        <v>-0.31</v>
      </c>
      <c r="C20" s="34">
        <v>-0.86</v>
      </c>
      <c r="D20" s="34">
        <v>0.06</v>
      </c>
      <c r="E20" s="34">
        <v>-1.22</v>
      </c>
      <c r="F20" s="35"/>
      <c r="G20" s="35"/>
      <c r="H20" s="35"/>
      <c r="I20" s="34">
        <v>-0.4</v>
      </c>
      <c r="J20" s="34">
        <v>1.43</v>
      </c>
      <c r="K20" s="35"/>
      <c r="L20" s="35"/>
      <c r="M20" s="34">
        <v>-0.17</v>
      </c>
      <c r="N20" s="34">
        <v>0.32</v>
      </c>
      <c r="O20" s="34">
        <v>0.19</v>
      </c>
      <c r="P20" s="34">
        <v>0.41</v>
      </c>
      <c r="Q20" s="34">
        <v>-0.56000000000000005</v>
      </c>
    </row>
    <row r="21" spans="1:17">
      <c r="A21" s="33" t="s">
        <v>1425</v>
      </c>
      <c r="B21" s="35"/>
      <c r="C21" s="34">
        <v>-0.12</v>
      </c>
      <c r="D21" s="34">
        <v>0.04</v>
      </c>
      <c r="E21" s="35"/>
      <c r="F21" s="34">
        <v>-0.12</v>
      </c>
      <c r="G21" s="35"/>
      <c r="H21" s="34">
        <v>-0.03</v>
      </c>
      <c r="I21" s="34">
        <v>0.19</v>
      </c>
      <c r="J21" s="34">
        <v>-0.35</v>
      </c>
      <c r="K21" s="35"/>
      <c r="L21" s="34">
        <v>0.04</v>
      </c>
      <c r="M21" s="34">
        <v>-0.12</v>
      </c>
      <c r="N21" s="35"/>
      <c r="O21" s="34">
        <v>0.02</v>
      </c>
      <c r="P21" s="34">
        <v>-0.17</v>
      </c>
      <c r="Q21" s="35"/>
    </row>
    <row r="22" spans="1:17">
      <c r="A22" s="33" t="s">
        <v>1426</v>
      </c>
      <c r="B22" s="34">
        <v>0.11</v>
      </c>
      <c r="C22" s="35"/>
      <c r="D22" s="34">
        <v>-0.05</v>
      </c>
      <c r="E22" s="34">
        <v>-0.13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>
      <c r="A23" s="33" t="s">
        <v>1877</v>
      </c>
      <c r="B23" s="35"/>
      <c r="C23" s="34">
        <v>7.0000000000000007E-2</v>
      </c>
      <c r="D23" s="34">
        <v>-0.13</v>
      </c>
      <c r="E23" s="34">
        <v>-1.5</v>
      </c>
      <c r="F23" s="35"/>
      <c r="G23" s="35"/>
      <c r="H23" s="35"/>
      <c r="I23" s="35"/>
      <c r="J23" s="35"/>
      <c r="K23" s="35"/>
      <c r="L23" s="35"/>
      <c r="M23" s="34">
        <v>0.1</v>
      </c>
      <c r="N23" s="35"/>
      <c r="O23" s="35"/>
      <c r="P23" s="35"/>
      <c r="Q23" s="34">
        <v>7.0000000000000007E-2</v>
      </c>
    </row>
    <row r="24" spans="1:17">
      <c r="A24" s="33" t="s">
        <v>1427</v>
      </c>
      <c r="B24" s="35"/>
      <c r="C24" s="35"/>
      <c r="D24" s="35"/>
      <c r="E24" s="35"/>
      <c r="F24" s="35"/>
      <c r="G24" s="35"/>
      <c r="H24" s="34">
        <v>-0.06</v>
      </c>
      <c r="I24" s="35"/>
      <c r="J24" s="35"/>
      <c r="K24" s="35"/>
      <c r="L24" s="34">
        <v>0.04</v>
      </c>
      <c r="M24" s="34">
        <v>-0.08</v>
      </c>
      <c r="N24" s="35"/>
      <c r="O24" s="35"/>
      <c r="P24" s="35"/>
      <c r="Q24" s="34">
        <v>-0.1</v>
      </c>
    </row>
    <row r="25" spans="1:17">
      <c r="A25" s="33" t="s">
        <v>1429</v>
      </c>
      <c r="B25" s="34">
        <v>-0.06</v>
      </c>
      <c r="C25" s="34">
        <v>-0.06</v>
      </c>
      <c r="D25" s="34">
        <v>-7.0000000000000007E-2</v>
      </c>
      <c r="E25" s="34">
        <v>0.16</v>
      </c>
      <c r="F25" s="35"/>
      <c r="G25" s="34">
        <v>0.03</v>
      </c>
      <c r="H25" s="34">
        <v>7.0000000000000007E-2</v>
      </c>
      <c r="I25" s="34">
        <v>-0.06</v>
      </c>
      <c r="J25" s="34">
        <v>0.12</v>
      </c>
      <c r="K25" s="35"/>
      <c r="L25" s="34">
        <v>0.04</v>
      </c>
      <c r="M25" s="34">
        <v>0.06</v>
      </c>
      <c r="N25" s="35"/>
      <c r="O25" s="34">
        <v>-0.03</v>
      </c>
      <c r="P25" s="34">
        <v>0.05</v>
      </c>
      <c r="Q25" s="35"/>
    </row>
    <row r="26" spans="1:17">
      <c r="A26" s="33" t="s">
        <v>1430</v>
      </c>
      <c r="B26" s="34">
        <v>2.61</v>
      </c>
      <c r="C26" s="34">
        <v>-0.86</v>
      </c>
      <c r="D26" s="34">
        <v>-0.95</v>
      </c>
      <c r="E26" s="34">
        <v>-0.63</v>
      </c>
      <c r="F26" s="34">
        <v>-0.31</v>
      </c>
      <c r="G26" s="34">
        <v>-0.61</v>
      </c>
      <c r="H26" s="34">
        <v>-0.97</v>
      </c>
      <c r="I26" s="34">
        <v>-0.88</v>
      </c>
      <c r="J26" s="34">
        <v>-0.51</v>
      </c>
      <c r="K26" s="35"/>
      <c r="L26" s="34">
        <v>0.87</v>
      </c>
      <c r="M26" s="34">
        <v>-0.86</v>
      </c>
      <c r="N26" s="34">
        <v>-0.64</v>
      </c>
      <c r="O26" s="34">
        <v>-0.94</v>
      </c>
      <c r="P26" s="34">
        <v>-0.55000000000000004</v>
      </c>
      <c r="Q26" s="34">
        <v>-0.61</v>
      </c>
    </row>
    <row r="27" spans="1:17">
      <c r="A27" s="33" t="s">
        <v>1431</v>
      </c>
      <c r="B27" s="35"/>
      <c r="C27" s="35"/>
      <c r="D27" s="35"/>
      <c r="E27" s="35"/>
      <c r="F27" s="35"/>
      <c r="G27" s="35"/>
      <c r="H27" s="35"/>
      <c r="I27" s="34">
        <v>-0.04</v>
      </c>
      <c r="J27" s="35"/>
      <c r="K27" s="35"/>
      <c r="L27" s="35"/>
      <c r="M27" s="35"/>
      <c r="N27" s="35"/>
      <c r="O27" s="35"/>
      <c r="P27" s="34">
        <v>0.06</v>
      </c>
      <c r="Q27" s="34">
        <v>-0.06</v>
      </c>
    </row>
    <row r="28" spans="1:17">
      <c r="A28" s="33" t="s">
        <v>1432</v>
      </c>
      <c r="B28" s="35"/>
      <c r="C28" s="35"/>
      <c r="D28" s="35"/>
      <c r="E28" s="35"/>
      <c r="F28" s="35"/>
      <c r="G28" s="35"/>
      <c r="H28" s="34">
        <v>0.1</v>
      </c>
      <c r="I28" s="35"/>
      <c r="J28" s="35"/>
      <c r="K28" s="35"/>
      <c r="L28" s="35"/>
      <c r="M28" s="35"/>
      <c r="N28" s="35"/>
      <c r="O28" s="35"/>
      <c r="P28" s="35"/>
      <c r="Q28" s="35"/>
    </row>
    <row r="29" spans="1:17">
      <c r="A29" s="33" t="s">
        <v>1434</v>
      </c>
      <c r="B29" s="34">
        <v>-0.26</v>
      </c>
      <c r="C29" s="35"/>
      <c r="D29" s="34">
        <v>-0.12</v>
      </c>
      <c r="E29" s="34">
        <v>0.18</v>
      </c>
      <c r="F29" s="35"/>
      <c r="G29" s="35"/>
      <c r="H29" s="34">
        <v>-0.14000000000000001</v>
      </c>
      <c r="I29" s="34">
        <v>-7.0000000000000007E-2</v>
      </c>
      <c r="J29" s="35"/>
      <c r="K29" s="35"/>
      <c r="L29" s="34">
        <v>0.15</v>
      </c>
      <c r="M29" s="35"/>
      <c r="N29" s="35"/>
      <c r="O29" s="34">
        <v>-0.13</v>
      </c>
      <c r="P29" s="35"/>
      <c r="Q29" s="34">
        <v>-0.08</v>
      </c>
    </row>
    <row r="30" spans="1:17">
      <c r="A30" s="33" t="s">
        <v>1435</v>
      </c>
      <c r="B30" s="34">
        <v>0.1</v>
      </c>
      <c r="C30" s="34">
        <v>-0.06</v>
      </c>
      <c r="D30" s="35"/>
      <c r="E30" s="35"/>
      <c r="F30" s="35"/>
      <c r="G30" s="35"/>
      <c r="H30" s="34">
        <v>-7.0000000000000007E-2</v>
      </c>
      <c r="I30" s="35"/>
      <c r="J30" s="35"/>
      <c r="K30" s="35"/>
      <c r="L30" s="34">
        <v>0.04</v>
      </c>
      <c r="M30" s="35"/>
      <c r="N30" s="35"/>
      <c r="O30" s="35"/>
      <c r="P30" s="35"/>
      <c r="Q30" s="35"/>
    </row>
    <row r="31" spans="1:17">
      <c r="A31" s="33" t="s">
        <v>1436</v>
      </c>
      <c r="B31" s="34">
        <v>-7.0000000000000007E-2</v>
      </c>
      <c r="C31" s="35"/>
      <c r="D31" s="34">
        <v>-0.1</v>
      </c>
      <c r="E31" s="34">
        <v>-0.11</v>
      </c>
      <c r="F31" s="35"/>
      <c r="G31" s="35"/>
      <c r="H31" s="34">
        <v>0.06</v>
      </c>
      <c r="I31" s="35"/>
      <c r="J31" s="34">
        <v>-7.0000000000000007E-2</v>
      </c>
      <c r="K31" s="35"/>
      <c r="L31" s="34">
        <v>0.08</v>
      </c>
      <c r="M31" s="35"/>
      <c r="N31" s="35"/>
      <c r="O31" s="35"/>
      <c r="P31" s="35"/>
      <c r="Q31" s="35"/>
    </row>
    <row r="32" spans="1:17">
      <c r="A32" s="33" t="s">
        <v>1878</v>
      </c>
      <c r="B32" s="35"/>
      <c r="C32" s="35"/>
      <c r="D32" s="34">
        <v>-0.09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>
      <c r="A33" s="33" t="s">
        <v>1437</v>
      </c>
      <c r="B33" s="35"/>
      <c r="C33" s="35"/>
      <c r="D33" s="35"/>
      <c r="E33" s="34">
        <v>0.12</v>
      </c>
      <c r="F33" s="35"/>
      <c r="G33" s="35"/>
      <c r="H33" s="34">
        <v>0.04</v>
      </c>
      <c r="I33" s="35"/>
      <c r="J33" s="34">
        <v>-0.06</v>
      </c>
      <c r="K33" s="35"/>
      <c r="L33" s="34">
        <v>-0.03</v>
      </c>
      <c r="M33" s="35"/>
      <c r="N33" s="35"/>
      <c r="O33" s="35"/>
      <c r="P33" s="35"/>
      <c r="Q33" s="35"/>
    </row>
    <row r="34" spans="1:17">
      <c r="A34" s="33" t="s">
        <v>1438</v>
      </c>
      <c r="B34" s="35"/>
      <c r="C34" s="35"/>
      <c r="D34" s="34">
        <v>-0.08</v>
      </c>
      <c r="E34" s="35"/>
      <c r="F34" s="35"/>
      <c r="G34" s="35"/>
      <c r="H34" s="34">
        <v>-0.06</v>
      </c>
      <c r="I34" s="35"/>
      <c r="J34" s="35"/>
      <c r="K34" s="35"/>
      <c r="L34" s="34">
        <v>0.06</v>
      </c>
      <c r="M34" s="35"/>
      <c r="N34" s="35"/>
      <c r="O34" s="35"/>
      <c r="P34" s="35"/>
      <c r="Q34" s="35"/>
    </row>
    <row r="35" spans="1:17">
      <c r="A35" s="33" t="s">
        <v>1879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4">
        <v>-0.09</v>
      </c>
      <c r="N35" s="35"/>
      <c r="O35" s="35"/>
      <c r="P35" s="35"/>
      <c r="Q35" s="35"/>
    </row>
    <row r="36" spans="1:17">
      <c r="A36" s="33" t="s">
        <v>1880</v>
      </c>
      <c r="B36" s="35"/>
      <c r="C36" s="35"/>
      <c r="D36" s="34">
        <v>-7.0000000000000007E-2</v>
      </c>
      <c r="E36" s="35"/>
      <c r="F36" s="35"/>
      <c r="G36" s="35"/>
      <c r="H36" s="35"/>
      <c r="I36" s="35"/>
      <c r="J36" s="35"/>
      <c r="K36" s="35"/>
      <c r="L36" s="34">
        <v>0.05</v>
      </c>
      <c r="M36" s="35"/>
      <c r="N36" s="35"/>
      <c r="O36" s="35"/>
      <c r="P36" s="35"/>
      <c r="Q36" s="35"/>
    </row>
    <row r="37" spans="1:17">
      <c r="A37" s="33" t="s">
        <v>1440</v>
      </c>
      <c r="B37" s="34">
        <v>-1.04</v>
      </c>
      <c r="C37" s="34">
        <v>1.97</v>
      </c>
      <c r="D37" s="34">
        <v>-1.22</v>
      </c>
      <c r="E37" s="34">
        <v>-0.43</v>
      </c>
      <c r="F37" s="34">
        <v>-0.91</v>
      </c>
      <c r="G37" s="34">
        <v>-0.62</v>
      </c>
      <c r="H37" s="34">
        <v>-1.1499999999999999</v>
      </c>
      <c r="I37" s="34">
        <v>-1.07</v>
      </c>
      <c r="J37" s="34">
        <v>-0.78</v>
      </c>
      <c r="K37" s="34">
        <v>-0.9</v>
      </c>
      <c r="L37" s="34">
        <v>1.06</v>
      </c>
      <c r="M37" s="34">
        <v>-1.1000000000000001</v>
      </c>
      <c r="N37" s="34">
        <v>-0.81</v>
      </c>
      <c r="O37" s="34">
        <v>-1.2</v>
      </c>
      <c r="P37" s="34">
        <v>-0.83</v>
      </c>
      <c r="Q37" s="34">
        <v>-0.67</v>
      </c>
    </row>
    <row r="38" spans="1:17">
      <c r="A38" s="33" t="s">
        <v>1441</v>
      </c>
      <c r="B38" s="35"/>
      <c r="C38" s="34">
        <v>-0.06</v>
      </c>
      <c r="D38" s="34">
        <v>-0.09</v>
      </c>
      <c r="E38" s="35"/>
      <c r="F38" s="35"/>
      <c r="G38" s="35"/>
      <c r="H38" s="34">
        <v>-0.11</v>
      </c>
      <c r="I38" s="35"/>
      <c r="J38" s="34">
        <v>0.1</v>
      </c>
      <c r="K38" s="35"/>
      <c r="L38" s="34">
        <v>0.1</v>
      </c>
      <c r="M38" s="35"/>
      <c r="N38" s="35"/>
      <c r="O38" s="34">
        <v>-0.09</v>
      </c>
      <c r="P38" s="35"/>
      <c r="Q38" s="35"/>
    </row>
    <row r="39" spans="1:17">
      <c r="A39" s="33" t="s">
        <v>1881</v>
      </c>
      <c r="B39" s="34">
        <v>0.14000000000000001</v>
      </c>
      <c r="C39" s="35"/>
      <c r="D39" s="35"/>
      <c r="E39" s="35"/>
      <c r="F39" s="35"/>
      <c r="G39" s="35"/>
      <c r="H39" s="35"/>
      <c r="I39" s="35"/>
      <c r="J39" s="35"/>
      <c r="K39" s="34">
        <v>0.17</v>
      </c>
      <c r="L39" s="34">
        <v>0.04</v>
      </c>
      <c r="M39" s="35"/>
      <c r="N39" s="35"/>
      <c r="O39" s="35"/>
      <c r="P39" s="35"/>
      <c r="Q39" s="35"/>
    </row>
    <row r="40" spans="1:17">
      <c r="A40" s="33" t="s">
        <v>1442</v>
      </c>
      <c r="B40" s="35"/>
      <c r="C40" s="35"/>
      <c r="D40" s="35"/>
      <c r="E40" s="35"/>
      <c r="F40" s="35"/>
      <c r="G40" s="35"/>
      <c r="H40" s="35"/>
      <c r="I40" s="34">
        <v>-0.18</v>
      </c>
      <c r="J40" s="35"/>
      <c r="K40" s="35"/>
      <c r="L40" s="34">
        <v>0.15</v>
      </c>
      <c r="M40" s="35"/>
      <c r="N40" s="34">
        <v>0.15</v>
      </c>
      <c r="O40" s="35"/>
      <c r="P40" s="35"/>
      <c r="Q40" s="35"/>
    </row>
    <row r="41" spans="1:17">
      <c r="A41" s="33" t="s">
        <v>1443</v>
      </c>
      <c r="B41" s="34">
        <v>0.09</v>
      </c>
      <c r="C41" s="35"/>
      <c r="D41" s="35"/>
      <c r="E41" s="35"/>
      <c r="F41" s="34">
        <v>0.25</v>
      </c>
      <c r="G41" s="35"/>
      <c r="H41" s="34">
        <v>-0.08</v>
      </c>
      <c r="I41" s="35"/>
      <c r="J41" s="35"/>
      <c r="K41" s="35"/>
      <c r="L41" s="35"/>
      <c r="M41" s="35"/>
      <c r="N41" s="35"/>
      <c r="O41" s="34">
        <v>-7.0000000000000007E-2</v>
      </c>
      <c r="P41" s="34">
        <v>0.1</v>
      </c>
      <c r="Q41" s="35"/>
    </row>
    <row r="42" spans="1:17">
      <c r="A42" s="33" t="s">
        <v>1882</v>
      </c>
      <c r="B42" s="35"/>
      <c r="C42" s="35"/>
      <c r="D42" s="35"/>
      <c r="E42" s="34">
        <v>0.16</v>
      </c>
      <c r="F42" s="35"/>
      <c r="G42" s="35"/>
      <c r="H42" s="34">
        <v>0.06</v>
      </c>
      <c r="I42" s="35"/>
      <c r="J42" s="35"/>
      <c r="K42" s="35"/>
      <c r="L42" s="35"/>
      <c r="M42" s="34">
        <v>-0.1</v>
      </c>
      <c r="N42" s="35"/>
      <c r="O42" s="35"/>
      <c r="P42" s="35"/>
      <c r="Q42" s="35"/>
    </row>
    <row r="43" spans="1:17">
      <c r="A43" s="33" t="s">
        <v>1445</v>
      </c>
      <c r="B43" s="35"/>
      <c r="C43" s="35"/>
      <c r="D43" s="34">
        <v>-0.11</v>
      </c>
      <c r="E43" s="35"/>
      <c r="F43" s="35"/>
      <c r="G43" s="34">
        <v>0.1</v>
      </c>
      <c r="H43" s="35"/>
      <c r="I43" s="34">
        <v>-0.08</v>
      </c>
      <c r="J43" s="35"/>
      <c r="K43" s="35"/>
      <c r="L43" s="34">
        <v>7.0000000000000007E-2</v>
      </c>
      <c r="M43" s="35"/>
      <c r="N43" s="35"/>
      <c r="O43" s="34">
        <v>-0.06</v>
      </c>
      <c r="P43" s="35"/>
      <c r="Q43" s="35"/>
    </row>
    <row r="44" spans="1:17">
      <c r="A44" s="33" t="s">
        <v>1446</v>
      </c>
      <c r="B44" s="35"/>
      <c r="C44" s="35"/>
      <c r="D44" s="34">
        <v>-0.2</v>
      </c>
      <c r="E44" s="34">
        <v>-1.8</v>
      </c>
      <c r="F44" s="34">
        <v>0.39</v>
      </c>
      <c r="G44" s="35"/>
      <c r="H44" s="34">
        <v>0.1</v>
      </c>
      <c r="I44" s="35"/>
      <c r="J44" s="35"/>
      <c r="K44" s="35"/>
      <c r="L44" s="35"/>
      <c r="M44" s="35"/>
      <c r="N44" s="35"/>
      <c r="O44" s="35"/>
      <c r="P44" s="35"/>
      <c r="Q44" s="34">
        <v>0.08</v>
      </c>
    </row>
    <row r="45" spans="1:17">
      <c r="A45" s="33" t="s">
        <v>1448</v>
      </c>
      <c r="B45" s="34">
        <v>-1.02</v>
      </c>
      <c r="C45" s="34">
        <v>-0.79</v>
      </c>
      <c r="D45" s="34">
        <v>2.19</v>
      </c>
      <c r="E45" s="34">
        <v>-0.34</v>
      </c>
      <c r="F45" s="34">
        <v>-0.9</v>
      </c>
      <c r="G45" s="34">
        <v>-0.56999999999999995</v>
      </c>
      <c r="H45" s="34">
        <v>-0.86</v>
      </c>
      <c r="I45" s="34">
        <v>-0.9</v>
      </c>
      <c r="J45" s="34">
        <v>-0.74</v>
      </c>
      <c r="K45" s="34">
        <v>-0.91</v>
      </c>
      <c r="L45" s="34">
        <v>0.55000000000000004</v>
      </c>
      <c r="M45" s="34">
        <v>-1.01</v>
      </c>
      <c r="N45" s="34">
        <v>-0.83</v>
      </c>
      <c r="O45" s="34">
        <v>-1.05</v>
      </c>
      <c r="P45" s="34">
        <v>-0.82</v>
      </c>
      <c r="Q45" s="34">
        <v>-0.41</v>
      </c>
    </row>
    <row r="46" spans="1:17">
      <c r="A46" s="33" t="s">
        <v>1883</v>
      </c>
      <c r="B46" s="35"/>
      <c r="C46" s="35"/>
      <c r="D46" s="35"/>
      <c r="E46" s="35"/>
      <c r="F46" s="34">
        <v>0.23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33" t="s">
        <v>1452</v>
      </c>
      <c r="B47" s="34">
        <v>-0.08</v>
      </c>
      <c r="C47" s="34">
        <v>-0.09</v>
      </c>
      <c r="D47" s="34">
        <v>-0.1</v>
      </c>
      <c r="E47" s="34">
        <v>7.0000000000000007E-2</v>
      </c>
      <c r="F47" s="35"/>
      <c r="G47" s="35"/>
      <c r="H47" s="34">
        <v>-0.04</v>
      </c>
      <c r="I47" s="34">
        <v>-0.06</v>
      </c>
      <c r="J47" s="34">
        <v>0.24</v>
      </c>
      <c r="K47" s="35"/>
      <c r="L47" s="34">
        <v>0.13</v>
      </c>
      <c r="M47" s="34">
        <v>-0.05</v>
      </c>
      <c r="N47" s="35"/>
      <c r="O47" s="34">
        <v>-0.09</v>
      </c>
      <c r="P47" s="35"/>
      <c r="Q47" s="34">
        <v>-0.04</v>
      </c>
    </row>
    <row r="48" spans="1:17">
      <c r="A48" s="33" t="s">
        <v>1453</v>
      </c>
      <c r="B48" s="35"/>
      <c r="C48" s="35"/>
      <c r="D48" s="35"/>
      <c r="E48" s="35"/>
      <c r="F48" s="34">
        <v>0.24</v>
      </c>
      <c r="G48" s="35"/>
      <c r="H48" s="35"/>
      <c r="I48" s="35"/>
      <c r="J48" s="34">
        <v>0.13</v>
      </c>
      <c r="K48" s="35"/>
      <c r="L48" s="35"/>
      <c r="M48" s="35"/>
      <c r="N48" s="35"/>
      <c r="O48" s="35"/>
      <c r="P48" s="34">
        <v>0.08</v>
      </c>
      <c r="Q48" s="35"/>
    </row>
    <row r="49" spans="1:17">
      <c r="A49" s="33" t="s">
        <v>1455</v>
      </c>
      <c r="B49" s="35"/>
      <c r="C49" s="35"/>
      <c r="D49" s="34">
        <v>7.0000000000000007E-2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4">
        <v>0.11</v>
      </c>
      <c r="Q49" s="35"/>
    </row>
    <row r="50" spans="1:17">
      <c r="A50" s="33" t="s">
        <v>1456</v>
      </c>
      <c r="B50" s="34">
        <v>0.09</v>
      </c>
      <c r="C50" s="35"/>
      <c r="D50" s="35"/>
      <c r="E50" s="35"/>
      <c r="F50" s="35"/>
      <c r="G50" s="34">
        <v>0.05</v>
      </c>
      <c r="H50" s="34">
        <v>-0.04</v>
      </c>
      <c r="I50" s="34">
        <v>-0.03</v>
      </c>
      <c r="J50" s="35"/>
      <c r="K50" s="35"/>
      <c r="L50" s="35"/>
      <c r="M50" s="34">
        <v>-0.05</v>
      </c>
      <c r="N50" s="34">
        <v>0.12</v>
      </c>
      <c r="O50" s="34">
        <v>-0.04</v>
      </c>
      <c r="P50" s="34">
        <v>7.0000000000000007E-2</v>
      </c>
      <c r="Q50" s="35"/>
    </row>
    <row r="51" spans="1:17">
      <c r="A51" s="33" t="s">
        <v>1459</v>
      </c>
      <c r="B51" s="34">
        <v>-0.94</v>
      </c>
      <c r="C51" s="34">
        <v>-0.72</v>
      </c>
      <c r="D51" s="34">
        <v>-0.99</v>
      </c>
      <c r="E51" s="34">
        <v>3.67</v>
      </c>
      <c r="F51" s="34">
        <v>-0.69</v>
      </c>
      <c r="G51" s="34">
        <v>-0.35</v>
      </c>
      <c r="H51" s="34">
        <v>-1.01</v>
      </c>
      <c r="I51" s="34">
        <v>-0.63</v>
      </c>
      <c r="J51" s="34">
        <v>-0.64</v>
      </c>
      <c r="K51" s="34">
        <v>-0.7</v>
      </c>
      <c r="L51" s="34">
        <v>0.59</v>
      </c>
      <c r="M51" s="34">
        <v>-0.86</v>
      </c>
      <c r="N51" s="34">
        <v>-0.78</v>
      </c>
      <c r="O51" s="34">
        <v>-0.95</v>
      </c>
      <c r="P51" s="34">
        <v>-0.77</v>
      </c>
      <c r="Q51" s="35"/>
    </row>
    <row r="52" spans="1:17">
      <c r="A52" s="33" t="s">
        <v>1884</v>
      </c>
      <c r="B52" s="35"/>
      <c r="C52" s="35"/>
      <c r="D52" s="35"/>
      <c r="E52" s="35"/>
      <c r="F52" s="35"/>
      <c r="G52" s="35"/>
      <c r="H52" s="35"/>
      <c r="I52" s="35"/>
      <c r="J52" s="34">
        <v>0.16</v>
      </c>
      <c r="K52" s="35"/>
      <c r="L52" s="35"/>
      <c r="M52" s="35"/>
      <c r="N52" s="35"/>
      <c r="O52" s="35"/>
      <c r="P52" s="35"/>
      <c r="Q52" s="34">
        <v>0.15</v>
      </c>
    </row>
    <row r="53" spans="1:17">
      <c r="A53" s="33" t="s">
        <v>1885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4">
        <v>0.13</v>
      </c>
      <c r="M53" s="35"/>
      <c r="N53" s="35"/>
      <c r="O53" s="35"/>
      <c r="P53" s="35"/>
      <c r="Q53" s="35"/>
    </row>
    <row r="54" spans="1:17">
      <c r="A54" s="33" t="s">
        <v>1460</v>
      </c>
      <c r="B54" s="34">
        <v>-0.17</v>
      </c>
      <c r="C54" s="35"/>
      <c r="D54" s="34">
        <v>-0.09</v>
      </c>
      <c r="E54" s="34">
        <v>0.09</v>
      </c>
      <c r="F54" s="35"/>
      <c r="G54" s="34">
        <v>0.09</v>
      </c>
      <c r="H54" s="35"/>
      <c r="I54" s="35"/>
      <c r="J54" s="35"/>
      <c r="K54" s="35"/>
      <c r="L54" s="35"/>
      <c r="M54" s="34">
        <v>-0.12</v>
      </c>
      <c r="N54" s="35"/>
      <c r="O54" s="34">
        <v>-0.11</v>
      </c>
      <c r="P54" s="34">
        <v>0.14000000000000001</v>
      </c>
      <c r="Q54" s="34">
        <v>-7.0000000000000007E-2</v>
      </c>
    </row>
    <row r="55" spans="1:17">
      <c r="A55" s="33" t="s">
        <v>1461</v>
      </c>
      <c r="B55" s="34">
        <v>0.06</v>
      </c>
      <c r="C55" s="35"/>
      <c r="D55" s="34">
        <v>-0.06</v>
      </c>
      <c r="E55" s="35"/>
      <c r="F55" s="35"/>
      <c r="G55" s="35"/>
      <c r="H55" s="35"/>
      <c r="I55" s="35"/>
      <c r="J55" s="34">
        <v>0.13</v>
      </c>
      <c r="K55" s="35"/>
      <c r="L55" s="35"/>
      <c r="M55" s="35"/>
      <c r="N55" s="35"/>
      <c r="O55" s="35"/>
      <c r="P55" s="34">
        <v>0.06</v>
      </c>
      <c r="Q55" s="35"/>
    </row>
    <row r="56" spans="1:17">
      <c r="A56" s="33" t="s">
        <v>1462</v>
      </c>
      <c r="B56" s="35"/>
      <c r="C56" s="35"/>
      <c r="D56" s="35"/>
      <c r="E56" s="35"/>
      <c r="F56" s="35"/>
      <c r="G56" s="34">
        <v>0.05</v>
      </c>
      <c r="H56" s="34">
        <v>-0.04</v>
      </c>
      <c r="I56" s="35"/>
      <c r="J56" s="35"/>
      <c r="K56" s="35"/>
      <c r="L56" s="34">
        <v>0.03</v>
      </c>
      <c r="M56" s="35"/>
      <c r="N56" s="35"/>
      <c r="O56" s="34">
        <v>-0.05</v>
      </c>
      <c r="P56" s="35"/>
      <c r="Q56" s="35"/>
    </row>
    <row r="57" spans="1:17">
      <c r="A57" s="33" t="s">
        <v>1886</v>
      </c>
      <c r="B57" s="34">
        <v>0.13</v>
      </c>
      <c r="C57" s="35"/>
      <c r="D57" s="35"/>
      <c r="E57" s="35"/>
      <c r="F57" s="35"/>
      <c r="G57" s="35"/>
      <c r="H57" s="35"/>
      <c r="I57" s="35"/>
      <c r="J57" s="35"/>
      <c r="K57" s="35"/>
      <c r="L57" s="34">
        <v>0.04</v>
      </c>
      <c r="M57" s="35"/>
      <c r="N57" s="35"/>
      <c r="O57" s="35"/>
      <c r="P57" s="35"/>
      <c r="Q57" s="35"/>
    </row>
    <row r="58" spans="1:17">
      <c r="A58" s="33" t="s">
        <v>1887</v>
      </c>
      <c r="B58" s="35"/>
      <c r="C58" s="35"/>
      <c r="D58" s="35"/>
      <c r="E58" s="35"/>
      <c r="F58" s="35"/>
      <c r="G58" s="35"/>
      <c r="H58" s="35"/>
      <c r="I58" s="35"/>
      <c r="J58" s="34">
        <v>0.15</v>
      </c>
      <c r="K58" s="35"/>
      <c r="L58" s="35"/>
      <c r="M58" s="35"/>
      <c r="N58" s="35"/>
      <c r="O58" s="35"/>
      <c r="P58" s="35"/>
      <c r="Q58" s="35"/>
    </row>
    <row r="59" spans="1:17">
      <c r="A59" s="33" t="s">
        <v>1463</v>
      </c>
      <c r="B59" s="35"/>
      <c r="C59" s="35"/>
      <c r="D59" s="35"/>
      <c r="E59" s="35"/>
      <c r="F59" s="35"/>
      <c r="G59" s="35"/>
      <c r="H59" s="35"/>
      <c r="I59" s="35"/>
      <c r="J59" s="34">
        <v>0.15</v>
      </c>
      <c r="K59" s="35"/>
      <c r="L59" s="35"/>
      <c r="M59" s="35"/>
      <c r="N59" s="35"/>
      <c r="O59" s="35"/>
      <c r="P59" s="34">
        <v>0.16</v>
      </c>
      <c r="Q59" s="35"/>
    </row>
    <row r="60" spans="1:17">
      <c r="A60" s="33" t="s">
        <v>1464</v>
      </c>
      <c r="B60" s="34">
        <v>-0.18</v>
      </c>
      <c r="C60" s="34">
        <v>-0.16</v>
      </c>
      <c r="D60" s="35"/>
      <c r="E60" s="35"/>
      <c r="F60" s="35"/>
      <c r="G60" s="35"/>
      <c r="H60" s="35"/>
      <c r="I60" s="34">
        <v>-0.1</v>
      </c>
      <c r="J60" s="34">
        <v>0.08</v>
      </c>
      <c r="K60" s="34">
        <v>-0.3</v>
      </c>
      <c r="L60" s="34">
        <v>0.06</v>
      </c>
      <c r="M60" s="34">
        <v>-0.09</v>
      </c>
      <c r="N60" s="34">
        <v>-0.25</v>
      </c>
      <c r="O60" s="35"/>
      <c r="P60" s="35"/>
      <c r="Q60" s="35"/>
    </row>
    <row r="61" spans="1:17">
      <c r="A61" s="33" t="s">
        <v>1465</v>
      </c>
      <c r="B61" s="34">
        <v>-0.5</v>
      </c>
      <c r="C61" s="34">
        <v>-0.64</v>
      </c>
      <c r="D61" s="34">
        <v>-0.79</v>
      </c>
      <c r="E61" s="34">
        <v>-0.34</v>
      </c>
      <c r="F61" s="34">
        <v>3.71</v>
      </c>
      <c r="G61" s="34">
        <v>-0.53</v>
      </c>
      <c r="H61" s="34">
        <v>-0.75</v>
      </c>
      <c r="I61" s="34">
        <v>-0.72</v>
      </c>
      <c r="J61" s="34">
        <v>-0.32</v>
      </c>
      <c r="K61" s="35"/>
      <c r="L61" s="34">
        <v>0.69</v>
      </c>
      <c r="M61" s="34">
        <v>-0.72</v>
      </c>
      <c r="N61" s="34">
        <v>-0.43</v>
      </c>
      <c r="O61" s="34">
        <v>-0.76</v>
      </c>
      <c r="P61" s="34">
        <v>-0.49</v>
      </c>
      <c r="Q61" s="34">
        <v>-0.48</v>
      </c>
    </row>
    <row r="62" spans="1:17">
      <c r="A62" s="33" t="s">
        <v>1888</v>
      </c>
      <c r="B62" s="35"/>
      <c r="C62" s="35"/>
      <c r="D62" s="34">
        <v>-0.09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>
      <c r="A63" s="33" t="s">
        <v>1467</v>
      </c>
      <c r="B63" s="34">
        <v>-0.79</v>
      </c>
      <c r="C63" s="34">
        <v>-0.75</v>
      </c>
      <c r="D63" s="34">
        <v>-0.99</v>
      </c>
      <c r="E63" s="34">
        <v>0.14000000000000001</v>
      </c>
      <c r="F63" s="34">
        <v>-0.75</v>
      </c>
      <c r="G63" s="34">
        <v>2.3199999999999998</v>
      </c>
      <c r="H63" s="34">
        <v>-0.98</v>
      </c>
      <c r="I63" s="34">
        <v>-0.69</v>
      </c>
      <c r="J63" s="34">
        <v>-0.8</v>
      </c>
      <c r="K63" s="34">
        <v>-0.62</v>
      </c>
      <c r="L63" s="34">
        <v>0.57999999999999996</v>
      </c>
      <c r="M63" s="34">
        <v>-0.92</v>
      </c>
      <c r="N63" s="34">
        <v>-0.74</v>
      </c>
      <c r="O63" s="34">
        <v>-0.96</v>
      </c>
      <c r="P63" s="34">
        <v>-0.74</v>
      </c>
      <c r="Q63" s="34">
        <v>-0.33</v>
      </c>
    </row>
    <row r="64" spans="1:17">
      <c r="A64" s="33" t="s">
        <v>1889</v>
      </c>
      <c r="B64" s="34">
        <v>0.14000000000000001</v>
      </c>
      <c r="C64" s="35"/>
      <c r="D64" s="34">
        <v>-0.13</v>
      </c>
      <c r="E64" s="35"/>
      <c r="F64" s="35"/>
      <c r="G64" s="35"/>
      <c r="H64" s="35"/>
      <c r="I64" s="35"/>
      <c r="J64" s="35"/>
      <c r="K64" s="34">
        <v>0.22</v>
      </c>
      <c r="L64" s="34">
        <v>0.06</v>
      </c>
      <c r="M64" s="35"/>
      <c r="N64" s="35"/>
      <c r="O64" s="35"/>
      <c r="P64" s="35"/>
      <c r="Q64" s="35"/>
    </row>
    <row r="65" spans="1:17">
      <c r="A65" s="33" t="s">
        <v>1890</v>
      </c>
      <c r="B65" s="35"/>
      <c r="C65" s="35"/>
      <c r="D65" s="35"/>
      <c r="E65" s="34">
        <v>0.2</v>
      </c>
      <c r="F65" s="35"/>
      <c r="G65" s="34">
        <v>0.05</v>
      </c>
      <c r="H65" s="35"/>
      <c r="I65" s="35"/>
      <c r="J65" s="35"/>
      <c r="K65" s="35"/>
      <c r="L65" s="35"/>
      <c r="M65" s="34">
        <v>-0.1</v>
      </c>
      <c r="N65" s="35"/>
      <c r="O65" s="35"/>
      <c r="P65" s="35"/>
      <c r="Q65" s="35"/>
    </row>
    <row r="66" spans="1:17">
      <c r="A66" s="33" t="s">
        <v>1469</v>
      </c>
      <c r="B66" s="34">
        <v>-1.05</v>
      </c>
      <c r="C66" s="34">
        <v>-0.77</v>
      </c>
      <c r="D66" s="34">
        <v>-0.54</v>
      </c>
      <c r="E66" s="35"/>
      <c r="F66" s="34">
        <v>-0.94</v>
      </c>
      <c r="G66" s="34">
        <v>-0.3</v>
      </c>
      <c r="H66" s="34">
        <v>1.83</v>
      </c>
      <c r="I66" s="34">
        <v>-0.86</v>
      </c>
      <c r="J66" s="34">
        <v>-0.81</v>
      </c>
      <c r="K66" s="34">
        <v>-0.96</v>
      </c>
      <c r="L66" s="34">
        <v>0.53</v>
      </c>
      <c r="M66" s="34">
        <v>-1.02</v>
      </c>
      <c r="N66" s="34">
        <v>-0.84</v>
      </c>
      <c r="O66" s="34">
        <v>-1.06</v>
      </c>
      <c r="P66" s="34">
        <v>-0.84</v>
      </c>
      <c r="Q66" s="34">
        <v>-0.46</v>
      </c>
    </row>
    <row r="67" spans="1:17">
      <c r="A67" s="33" t="s">
        <v>1470</v>
      </c>
      <c r="B67" s="35"/>
      <c r="C67" s="35"/>
      <c r="D67" s="34">
        <v>-0.19</v>
      </c>
      <c r="E67" s="34">
        <v>-0.23</v>
      </c>
      <c r="F67" s="35"/>
      <c r="G67" s="35"/>
      <c r="H67" s="34">
        <v>0.1</v>
      </c>
      <c r="I67" s="34">
        <v>-0.11</v>
      </c>
      <c r="J67" s="35"/>
      <c r="K67" s="35"/>
      <c r="L67" s="34">
        <v>0.05</v>
      </c>
      <c r="M67" s="35"/>
      <c r="N67" s="35"/>
      <c r="O67" s="35"/>
      <c r="P67" s="35"/>
      <c r="Q67" s="35"/>
    </row>
    <row r="68" spans="1:17">
      <c r="A68" s="33" t="s">
        <v>1471</v>
      </c>
      <c r="B68" s="35"/>
      <c r="C68" s="35"/>
      <c r="D68" s="35"/>
      <c r="E68" s="35"/>
      <c r="F68" s="35"/>
      <c r="G68" s="35"/>
      <c r="H68" s="35"/>
      <c r="I68" s="34">
        <v>-0.09</v>
      </c>
      <c r="J68" s="35"/>
      <c r="K68" s="35"/>
      <c r="L68" s="34">
        <v>0.05</v>
      </c>
      <c r="M68" s="35"/>
      <c r="N68" s="35"/>
      <c r="O68" s="34">
        <v>-7.0000000000000007E-2</v>
      </c>
      <c r="P68" s="35"/>
      <c r="Q68" s="35"/>
    </row>
    <row r="69" spans="1:17">
      <c r="A69" s="33" t="s">
        <v>1472</v>
      </c>
      <c r="B69" s="35"/>
      <c r="C69" s="35"/>
      <c r="D69" s="35"/>
      <c r="E69" s="35"/>
      <c r="F69" s="35"/>
      <c r="G69" s="35"/>
      <c r="H69" s="34">
        <v>-0.14000000000000001</v>
      </c>
      <c r="I69" s="35"/>
      <c r="J69" s="35"/>
      <c r="K69" s="35"/>
      <c r="L69" s="35"/>
      <c r="M69" s="34">
        <v>0.16</v>
      </c>
      <c r="N69" s="35"/>
      <c r="O69" s="35"/>
      <c r="P69" s="35"/>
      <c r="Q69" s="35"/>
    </row>
    <row r="70" spans="1:17">
      <c r="A70" s="33" t="s">
        <v>1473</v>
      </c>
      <c r="B70" s="35"/>
      <c r="C70" s="34">
        <v>0.16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4">
        <v>-0.12</v>
      </c>
      <c r="P70" s="35"/>
      <c r="Q70" s="35"/>
    </row>
    <row r="71" spans="1:17">
      <c r="A71" s="33" t="s">
        <v>1474</v>
      </c>
      <c r="B71" s="34">
        <v>0.09</v>
      </c>
      <c r="C71" s="35"/>
      <c r="D71" s="35"/>
      <c r="E71" s="35"/>
      <c r="F71" s="35"/>
      <c r="G71" s="34">
        <v>-0.08</v>
      </c>
      <c r="H71" s="34">
        <v>-0.06</v>
      </c>
      <c r="I71" s="35"/>
      <c r="J71" s="35"/>
      <c r="K71" s="35"/>
      <c r="L71" s="34">
        <v>0.04</v>
      </c>
      <c r="M71" s="35"/>
      <c r="N71" s="35"/>
      <c r="O71" s="35"/>
      <c r="P71" s="35"/>
      <c r="Q71" s="35"/>
    </row>
    <row r="72" spans="1:17">
      <c r="A72" s="33" t="s">
        <v>1475</v>
      </c>
      <c r="B72" s="35"/>
      <c r="C72" s="35"/>
      <c r="D72" s="34">
        <v>-0.17</v>
      </c>
      <c r="E72" s="34">
        <v>0.18</v>
      </c>
      <c r="F72" s="35"/>
      <c r="G72" s="34">
        <v>0.13</v>
      </c>
      <c r="H72" s="35"/>
      <c r="I72" s="34">
        <v>-0.13</v>
      </c>
      <c r="J72" s="34">
        <v>0.15</v>
      </c>
      <c r="K72" s="35"/>
      <c r="L72" s="35"/>
      <c r="M72" s="34">
        <v>-0.12</v>
      </c>
      <c r="N72" s="35"/>
      <c r="O72" s="34">
        <v>-0.1</v>
      </c>
      <c r="P72" s="34">
        <v>0.09</v>
      </c>
      <c r="Q72" s="35"/>
    </row>
    <row r="73" spans="1:17">
      <c r="A73" s="33" t="s">
        <v>1476</v>
      </c>
      <c r="B73" s="35"/>
      <c r="C73" s="35"/>
      <c r="D73" s="35"/>
      <c r="E73" s="34">
        <v>0.25</v>
      </c>
      <c r="F73" s="35"/>
      <c r="G73" s="35"/>
      <c r="H73" s="34">
        <v>0.09</v>
      </c>
      <c r="I73" s="35"/>
      <c r="J73" s="34">
        <v>-0.42</v>
      </c>
      <c r="K73" s="35"/>
      <c r="L73" s="35"/>
      <c r="M73" s="34">
        <v>-0.17</v>
      </c>
      <c r="N73" s="35"/>
      <c r="O73" s="35"/>
      <c r="P73" s="35"/>
      <c r="Q73" s="35"/>
    </row>
    <row r="74" spans="1:17">
      <c r="A74" s="33" t="s">
        <v>1477</v>
      </c>
      <c r="B74" s="35"/>
      <c r="C74" s="34">
        <v>0.12</v>
      </c>
      <c r="D74" s="35"/>
      <c r="E74" s="35"/>
      <c r="F74" s="35"/>
      <c r="G74" s="35"/>
      <c r="H74" s="35"/>
      <c r="I74" s="35"/>
      <c r="J74" s="35"/>
      <c r="K74" s="35"/>
      <c r="L74" s="35"/>
      <c r="M74" s="34">
        <v>-0.27</v>
      </c>
      <c r="N74" s="35"/>
      <c r="O74" s="35"/>
      <c r="P74" s="35"/>
      <c r="Q74" s="35"/>
    </row>
    <row r="75" spans="1:17">
      <c r="A75" s="33" t="s">
        <v>1891</v>
      </c>
      <c r="B75" s="35"/>
      <c r="C75" s="35"/>
      <c r="D75" s="35"/>
      <c r="E75" s="35"/>
      <c r="F75" s="35"/>
      <c r="G75" s="35"/>
      <c r="H75" s="34">
        <v>0.1</v>
      </c>
      <c r="I75" s="35"/>
      <c r="J75" s="35"/>
      <c r="K75" s="35"/>
      <c r="L75" s="35"/>
      <c r="M75" s="35"/>
      <c r="N75" s="35"/>
      <c r="O75" s="35"/>
      <c r="P75" s="35"/>
      <c r="Q75" s="35"/>
    </row>
    <row r="76" spans="1:17">
      <c r="A76" s="33" t="s">
        <v>1478</v>
      </c>
      <c r="B76" s="35"/>
      <c r="C76" s="35"/>
      <c r="D76" s="35"/>
      <c r="E76" s="35"/>
      <c r="F76" s="35"/>
      <c r="G76" s="34">
        <v>0.17</v>
      </c>
      <c r="H76" s="34">
        <v>0.11</v>
      </c>
      <c r="I76" s="35"/>
      <c r="J76" s="35"/>
      <c r="K76" s="35"/>
      <c r="L76" s="35"/>
      <c r="M76" s="35"/>
      <c r="N76" s="35"/>
      <c r="O76" s="35"/>
      <c r="P76" s="34">
        <v>-0.19</v>
      </c>
      <c r="Q76" s="35"/>
    </row>
    <row r="77" spans="1:17">
      <c r="A77" s="33" t="s">
        <v>1480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4">
        <v>0.11</v>
      </c>
      <c r="M77" s="35"/>
      <c r="N77" s="35"/>
      <c r="O77" s="35"/>
      <c r="P77" s="35"/>
      <c r="Q77" s="35"/>
    </row>
    <row r="78" spans="1:17">
      <c r="A78" s="33" t="s">
        <v>1481</v>
      </c>
      <c r="B78" s="35"/>
      <c r="C78" s="35"/>
      <c r="D78" s="35"/>
      <c r="E78" s="34">
        <v>0.36</v>
      </c>
      <c r="F78" s="35"/>
      <c r="G78" s="35"/>
      <c r="H78" s="35"/>
      <c r="I78" s="35"/>
      <c r="J78" s="35"/>
      <c r="K78" s="35"/>
      <c r="L78" s="34">
        <v>7.0000000000000007E-2</v>
      </c>
      <c r="M78" s="35"/>
      <c r="N78" s="35"/>
      <c r="O78" s="35"/>
      <c r="P78" s="35"/>
      <c r="Q78" s="35"/>
    </row>
    <row r="79" spans="1:17">
      <c r="A79" s="33" t="s">
        <v>1483</v>
      </c>
      <c r="B79" s="35"/>
      <c r="C79" s="34">
        <v>-0.1</v>
      </c>
      <c r="D79" s="35"/>
      <c r="E79" s="35"/>
      <c r="F79" s="35"/>
      <c r="G79" s="35"/>
      <c r="H79" s="35"/>
      <c r="I79" s="35"/>
      <c r="J79" s="35"/>
      <c r="K79" s="35"/>
      <c r="L79" s="34">
        <v>0.08</v>
      </c>
      <c r="M79" s="35"/>
      <c r="N79" s="35"/>
      <c r="O79" s="34">
        <v>-0.08</v>
      </c>
      <c r="P79" s="35"/>
      <c r="Q79" s="35"/>
    </row>
    <row r="80" spans="1:17">
      <c r="A80" s="33" t="s">
        <v>1484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4">
        <v>-0.09</v>
      </c>
      <c r="Q80" s="35"/>
    </row>
    <row r="81" spans="1:17">
      <c r="A81" s="33" t="s">
        <v>1485</v>
      </c>
      <c r="B81" s="35"/>
      <c r="C81" s="35"/>
      <c r="D81" s="34">
        <v>-0.11</v>
      </c>
      <c r="E81" s="34">
        <v>-0.52</v>
      </c>
      <c r="F81" s="35"/>
      <c r="G81" s="35"/>
      <c r="H81" s="35"/>
      <c r="I81" s="35"/>
      <c r="J81" s="35"/>
      <c r="K81" s="35"/>
      <c r="L81" s="35"/>
      <c r="M81" s="34">
        <v>0.11</v>
      </c>
      <c r="N81" s="35"/>
      <c r="O81" s="35"/>
      <c r="P81" s="35"/>
      <c r="Q81" s="35"/>
    </row>
    <row r="82" spans="1:17">
      <c r="A82" s="33" t="s">
        <v>1486</v>
      </c>
      <c r="B82" s="35"/>
      <c r="C82" s="34">
        <v>0.06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4">
        <v>-0.04</v>
      </c>
      <c r="P82" s="35"/>
      <c r="Q82" s="35"/>
    </row>
    <row r="83" spans="1:17">
      <c r="A83" s="33" t="s">
        <v>1892</v>
      </c>
      <c r="B83" s="35"/>
      <c r="C83" s="35"/>
      <c r="D83" s="35"/>
      <c r="E83" s="35"/>
      <c r="F83" s="34">
        <v>0.22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>
      <c r="A84" s="33" t="s">
        <v>1893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4">
        <v>0.08</v>
      </c>
      <c r="M84" s="35"/>
      <c r="N84" s="35"/>
      <c r="O84" s="35"/>
      <c r="P84" s="35"/>
      <c r="Q84" s="35"/>
    </row>
    <row r="85" spans="1:17">
      <c r="A85" s="33" t="s">
        <v>1487</v>
      </c>
      <c r="B85" s="34">
        <v>-1.17</v>
      </c>
      <c r="C85" s="34">
        <v>-0.89</v>
      </c>
      <c r="D85" s="34">
        <v>-1.18</v>
      </c>
      <c r="E85" s="34">
        <v>-0.41</v>
      </c>
      <c r="F85" s="34">
        <v>-0.99</v>
      </c>
      <c r="G85" s="34">
        <v>-0.59</v>
      </c>
      <c r="H85" s="34">
        <v>-1.1299999999999999</v>
      </c>
      <c r="I85" s="34">
        <v>2.5499999999999998</v>
      </c>
      <c r="J85" s="34">
        <v>-0.85</v>
      </c>
      <c r="K85" s="34">
        <v>-1.01</v>
      </c>
      <c r="L85" s="34">
        <v>0.55000000000000004</v>
      </c>
      <c r="M85" s="34">
        <v>-1.06</v>
      </c>
      <c r="N85" s="34">
        <v>-0.87</v>
      </c>
      <c r="O85" s="34">
        <v>-1.2</v>
      </c>
      <c r="P85" s="34">
        <v>-0.9</v>
      </c>
      <c r="Q85" s="34">
        <v>-0.54</v>
      </c>
    </row>
    <row r="86" spans="1:17">
      <c r="A86" s="33" t="s">
        <v>1488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4">
        <v>0.05</v>
      </c>
      <c r="M86" s="35"/>
      <c r="N86" s="35"/>
      <c r="O86" s="35"/>
      <c r="P86" s="35"/>
      <c r="Q86" s="35"/>
    </row>
    <row r="87" spans="1:17">
      <c r="A87" s="33" t="s">
        <v>1894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4">
        <v>0.05</v>
      </c>
      <c r="M87" s="34">
        <v>-0.05</v>
      </c>
      <c r="N87" s="35"/>
      <c r="O87" s="35"/>
      <c r="P87" s="35"/>
      <c r="Q87" s="35"/>
    </row>
    <row r="88" spans="1:17">
      <c r="A88" s="33" t="s">
        <v>1895</v>
      </c>
      <c r="B88" s="35"/>
      <c r="C88" s="35"/>
      <c r="D88" s="35"/>
      <c r="E88" s="35"/>
      <c r="F88" s="35"/>
      <c r="G88" s="35"/>
      <c r="H88" s="34">
        <v>-0.04</v>
      </c>
      <c r="I88" s="35"/>
      <c r="J88" s="35"/>
      <c r="K88" s="35"/>
      <c r="L88" s="34">
        <v>0.02</v>
      </c>
      <c r="M88" s="35"/>
      <c r="N88" s="35"/>
      <c r="O88" s="35"/>
      <c r="P88" s="35"/>
      <c r="Q88" s="35"/>
    </row>
    <row r="89" spans="1:17">
      <c r="A89" s="33" t="s">
        <v>1490</v>
      </c>
      <c r="B89" s="34">
        <v>0.12</v>
      </c>
      <c r="C89" s="34">
        <v>-0.11</v>
      </c>
      <c r="D89" s="34">
        <v>-0.1</v>
      </c>
      <c r="E89" s="34">
        <v>-0.22</v>
      </c>
      <c r="F89" s="35"/>
      <c r="G89" s="34">
        <v>0.22</v>
      </c>
      <c r="H89" s="34">
        <v>-0.14000000000000001</v>
      </c>
      <c r="I89" s="34">
        <v>-0.13</v>
      </c>
      <c r="J89" s="35"/>
      <c r="K89" s="34">
        <v>0.27</v>
      </c>
      <c r="L89" s="34">
        <v>0.09</v>
      </c>
      <c r="M89" s="34">
        <v>-0.13</v>
      </c>
      <c r="N89" s="35"/>
      <c r="O89" s="34">
        <v>-0.11</v>
      </c>
      <c r="P89" s="35"/>
      <c r="Q89" s="34">
        <v>-0.05</v>
      </c>
    </row>
    <row r="90" spans="1:17">
      <c r="A90" s="33" t="s">
        <v>1491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4">
        <v>0.08</v>
      </c>
      <c r="M90" s="35"/>
      <c r="N90" s="35"/>
      <c r="O90" s="35"/>
      <c r="P90" s="35"/>
      <c r="Q90" s="35"/>
    </row>
    <row r="91" spans="1:17">
      <c r="A91" s="33" t="s">
        <v>1492</v>
      </c>
      <c r="B91" s="35"/>
      <c r="C91" s="35"/>
      <c r="D91" s="34">
        <v>-0.18</v>
      </c>
      <c r="E91" s="34">
        <v>-1.21</v>
      </c>
      <c r="F91" s="35"/>
      <c r="G91" s="34">
        <v>0.26</v>
      </c>
      <c r="H91" s="34">
        <v>0.14000000000000001</v>
      </c>
      <c r="I91" s="35"/>
      <c r="J91" s="35"/>
      <c r="K91" s="35"/>
      <c r="L91" s="35"/>
      <c r="M91" s="35"/>
      <c r="N91" s="35"/>
      <c r="O91" s="35"/>
      <c r="P91" s="35"/>
      <c r="Q91" s="35"/>
    </row>
    <row r="92" spans="1:17">
      <c r="A92" s="33" t="s">
        <v>1493</v>
      </c>
      <c r="B92" s="35"/>
      <c r="C92" s="35"/>
      <c r="D92" s="34">
        <v>-0.31</v>
      </c>
      <c r="E92" s="34">
        <v>-1.49</v>
      </c>
      <c r="F92" s="35"/>
      <c r="G92" s="35"/>
      <c r="H92" s="34">
        <v>0.19</v>
      </c>
      <c r="I92" s="35"/>
      <c r="J92" s="35"/>
      <c r="K92" s="35"/>
      <c r="L92" s="35"/>
      <c r="M92" s="35"/>
      <c r="N92" s="35"/>
      <c r="O92" s="35"/>
      <c r="P92" s="35"/>
      <c r="Q92" s="34">
        <v>0.16</v>
      </c>
    </row>
    <row r="93" spans="1:17">
      <c r="A93" s="33" t="s">
        <v>1896</v>
      </c>
      <c r="B93" s="35"/>
      <c r="C93" s="35"/>
      <c r="D93" s="35"/>
      <c r="E93" s="34">
        <v>-1.74</v>
      </c>
      <c r="F93" s="35"/>
      <c r="G93" s="34">
        <v>-1.24</v>
      </c>
      <c r="H93" s="35"/>
      <c r="I93" s="35"/>
      <c r="J93" s="35"/>
      <c r="K93" s="35"/>
      <c r="L93" s="35"/>
      <c r="M93" s="34">
        <v>0.2</v>
      </c>
      <c r="N93" s="35"/>
      <c r="O93" s="35"/>
      <c r="P93" s="35"/>
      <c r="Q93" s="34">
        <v>0.12</v>
      </c>
    </row>
    <row r="94" spans="1:17">
      <c r="A94" s="33" t="s">
        <v>1897</v>
      </c>
      <c r="B94" s="35"/>
      <c r="C94" s="35"/>
      <c r="D94" s="35"/>
      <c r="E94" s="35"/>
      <c r="F94" s="35"/>
      <c r="G94" s="35"/>
      <c r="H94" s="34">
        <v>-0.04</v>
      </c>
      <c r="I94" s="35"/>
      <c r="J94" s="35"/>
      <c r="K94" s="35"/>
      <c r="L94" s="35"/>
      <c r="M94" s="35"/>
      <c r="N94" s="35"/>
      <c r="O94" s="35"/>
      <c r="P94" s="35"/>
      <c r="Q94" s="35"/>
    </row>
    <row r="95" spans="1:17">
      <c r="A95" s="33" t="s">
        <v>1495</v>
      </c>
      <c r="B95" s="34">
        <v>0.12</v>
      </c>
      <c r="C95" s="34">
        <v>-0.02</v>
      </c>
      <c r="D95" s="35"/>
      <c r="E95" s="35"/>
      <c r="F95" s="35"/>
      <c r="G95" s="34">
        <v>0.09</v>
      </c>
      <c r="H95" s="34">
        <v>-7.0000000000000007E-2</v>
      </c>
      <c r="I95" s="34">
        <v>-0.02</v>
      </c>
      <c r="J95" s="34">
        <v>-0.06</v>
      </c>
      <c r="K95" s="34">
        <v>0.06</v>
      </c>
      <c r="L95" s="34">
        <v>0.05</v>
      </c>
      <c r="M95" s="34">
        <v>-0.06</v>
      </c>
      <c r="N95" s="34">
        <v>0.11</v>
      </c>
      <c r="O95" s="34">
        <v>-0.06</v>
      </c>
      <c r="P95" s="34">
        <v>0.05</v>
      </c>
      <c r="Q95" s="35"/>
    </row>
    <row r="96" spans="1:17">
      <c r="A96" s="33" t="s">
        <v>1496</v>
      </c>
      <c r="B96" s="35"/>
      <c r="C96" s="35"/>
      <c r="D96" s="35"/>
      <c r="E96" s="34">
        <v>0.24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>
      <c r="A97" s="33" t="s">
        <v>1898</v>
      </c>
      <c r="B97" s="35"/>
      <c r="C97" s="35"/>
      <c r="D97" s="34">
        <v>0.14000000000000001</v>
      </c>
      <c r="E97" s="34">
        <v>0.28000000000000003</v>
      </c>
      <c r="F97" s="35"/>
      <c r="G97" s="35"/>
      <c r="H97" s="34">
        <v>-0.1</v>
      </c>
      <c r="I97" s="35"/>
      <c r="J97" s="35"/>
      <c r="K97" s="35"/>
      <c r="L97" s="35"/>
      <c r="M97" s="35"/>
      <c r="N97" s="35"/>
      <c r="O97" s="35"/>
      <c r="P97" s="35"/>
      <c r="Q97" s="35"/>
    </row>
    <row r="98" spans="1:17">
      <c r="A98" s="33" t="s">
        <v>1499</v>
      </c>
      <c r="B98" s="35"/>
      <c r="C98" s="35"/>
      <c r="D98" s="34">
        <v>-0.11</v>
      </c>
      <c r="E98" s="35"/>
      <c r="F98" s="35"/>
      <c r="G98" s="34">
        <v>0.09</v>
      </c>
      <c r="H98" s="34">
        <v>-0.11</v>
      </c>
      <c r="I98" s="35"/>
      <c r="J98" s="35"/>
      <c r="K98" s="35"/>
      <c r="L98" s="34">
        <v>7.0000000000000007E-2</v>
      </c>
      <c r="M98" s="35"/>
      <c r="N98" s="35"/>
      <c r="O98" s="35"/>
      <c r="P98" s="35"/>
      <c r="Q98" s="35"/>
    </row>
    <row r="99" spans="1:17">
      <c r="A99" s="33" t="s">
        <v>1500</v>
      </c>
      <c r="B99" s="35"/>
      <c r="C99" s="34">
        <v>-0.09</v>
      </c>
      <c r="D99" s="35"/>
      <c r="E99" s="35"/>
      <c r="F99" s="34">
        <v>0.55000000000000004</v>
      </c>
      <c r="G99" s="35"/>
      <c r="H99" s="34">
        <v>-7.0000000000000007E-2</v>
      </c>
      <c r="I99" s="35"/>
      <c r="J99" s="35"/>
      <c r="K99" s="35"/>
      <c r="L99" s="35"/>
      <c r="M99" s="35"/>
      <c r="N99" s="35"/>
      <c r="O99" s="35"/>
      <c r="P99" s="35"/>
      <c r="Q99" s="35"/>
    </row>
    <row r="100" spans="1:17">
      <c r="A100" s="33" t="s">
        <v>1501</v>
      </c>
      <c r="B100" s="35"/>
      <c r="C100" s="35"/>
      <c r="D100" s="35"/>
      <c r="E100" s="35"/>
      <c r="F100" s="34">
        <v>0.32</v>
      </c>
      <c r="G100" s="35"/>
      <c r="H100" s="34">
        <v>-7.0000000000000007E-2</v>
      </c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>
      <c r="A101" s="33" t="s">
        <v>1899</v>
      </c>
      <c r="B101" s="34">
        <v>0.2</v>
      </c>
      <c r="C101" s="35"/>
      <c r="D101" s="35"/>
      <c r="E101" s="35"/>
      <c r="F101" s="35"/>
      <c r="G101" s="35"/>
      <c r="H101" s="35"/>
      <c r="I101" s="35"/>
      <c r="J101" s="35"/>
      <c r="K101" s="34">
        <v>0.19</v>
      </c>
      <c r="L101" s="34">
        <v>7.0000000000000007E-2</v>
      </c>
      <c r="M101" s="35"/>
      <c r="N101" s="35"/>
      <c r="O101" s="35"/>
      <c r="P101" s="35"/>
      <c r="Q101" s="35"/>
    </row>
    <row r="102" spans="1:17">
      <c r="A102" s="33" t="s">
        <v>1502</v>
      </c>
      <c r="B102" s="34">
        <v>0.11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4">
        <v>0.06</v>
      </c>
      <c r="Q102" s="35"/>
    </row>
    <row r="103" spans="1:17">
      <c r="A103" s="33" t="s">
        <v>1900</v>
      </c>
      <c r="B103" s="35"/>
      <c r="C103" s="35"/>
      <c r="D103" s="35"/>
      <c r="E103" s="35"/>
      <c r="F103" s="35"/>
      <c r="G103" s="34">
        <v>7.0000000000000007E-2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>
      <c r="A104" s="33" t="s">
        <v>1901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4">
        <v>0.04</v>
      </c>
      <c r="M104" s="35"/>
      <c r="N104" s="35"/>
      <c r="O104" s="35"/>
      <c r="P104" s="35"/>
      <c r="Q104" s="35"/>
    </row>
    <row r="105" spans="1:17">
      <c r="A105" s="33" t="s">
        <v>1902</v>
      </c>
      <c r="B105" s="34">
        <v>0.16</v>
      </c>
      <c r="C105" s="35"/>
      <c r="D105" s="35"/>
      <c r="E105" s="35"/>
      <c r="F105" s="35"/>
      <c r="G105" s="35"/>
      <c r="H105" s="35"/>
      <c r="I105" s="35"/>
      <c r="J105" s="35"/>
      <c r="K105" s="34">
        <v>0.18</v>
      </c>
      <c r="L105" s="35"/>
      <c r="M105" s="35"/>
      <c r="N105" s="35"/>
      <c r="O105" s="34">
        <v>-0.1</v>
      </c>
      <c r="P105" s="35"/>
      <c r="Q105" s="35"/>
    </row>
    <row r="106" spans="1:17">
      <c r="A106" s="33" t="s">
        <v>1506</v>
      </c>
      <c r="B106" s="35"/>
      <c r="C106" s="35"/>
      <c r="D106" s="35"/>
      <c r="E106" s="35"/>
      <c r="F106" s="35"/>
      <c r="G106" s="35"/>
      <c r="H106" s="35"/>
      <c r="I106" s="35"/>
      <c r="J106" s="34">
        <v>0.14000000000000001</v>
      </c>
      <c r="K106" s="35"/>
      <c r="L106" s="35"/>
      <c r="M106" s="35"/>
      <c r="N106" s="35"/>
      <c r="O106" s="35"/>
      <c r="P106" s="35"/>
      <c r="Q106" s="35"/>
    </row>
    <row r="107" spans="1:17">
      <c r="A107" s="33" t="s">
        <v>1507</v>
      </c>
      <c r="B107" s="34">
        <v>-0.1</v>
      </c>
      <c r="C107" s="35"/>
      <c r="D107" s="34">
        <v>-0.14000000000000001</v>
      </c>
      <c r="E107" s="34">
        <v>0.14000000000000001</v>
      </c>
      <c r="F107" s="35"/>
      <c r="G107" s="35"/>
      <c r="H107" s="34">
        <v>-0.13</v>
      </c>
      <c r="I107" s="35"/>
      <c r="J107" s="34">
        <v>0.11</v>
      </c>
      <c r="K107" s="35"/>
      <c r="L107" s="34">
        <v>7.0000000000000007E-2</v>
      </c>
      <c r="M107" s="34">
        <v>-0.16</v>
      </c>
      <c r="N107" s="35"/>
      <c r="O107" s="34">
        <v>-0.12</v>
      </c>
      <c r="P107" s="34">
        <v>0.22</v>
      </c>
      <c r="Q107" s="34">
        <v>-0.09</v>
      </c>
    </row>
    <row r="108" spans="1:17">
      <c r="A108" s="33" t="s">
        <v>1508</v>
      </c>
      <c r="B108" s="35"/>
      <c r="C108" s="34">
        <v>-0.08</v>
      </c>
      <c r="D108" s="34">
        <v>-0.09</v>
      </c>
      <c r="E108" s="35"/>
      <c r="F108" s="35"/>
      <c r="G108" s="34">
        <v>-0.12</v>
      </c>
      <c r="H108" s="35"/>
      <c r="I108" s="35"/>
      <c r="J108" s="35"/>
      <c r="K108" s="35"/>
      <c r="L108" s="34">
        <v>7.0000000000000007E-2</v>
      </c>
      <c r="M108" s="34">
        <v>0.08</v>
      </c>
      <c r="N108" s="35"/>
      <c r="O108" s="35"/>
      <c r="P108" s="35"/>
      <c r="Q108" s="35"/>
    </row>
    <row r="109" spans="1:17">
      <c r="A109" s="33" t="s">
        <v>1903</v>
      </c>
      <c r="B109" s="35"/>
      <c r="C109" s="34">
        <v>-0.32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>
      <c r="A110" s="33" t="s">
        <v>1904</v>
      </c>
      <c r="B110" s="35"/>
      <c r="C110" s="35"/>
      <c r="D110" s="35"/>
      <c r="E110" s="34">
        <v>0.35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>
      <c r="A111" s="33" t="s">
        <v>1905</v>
      </c>
      <c r="B111" s="35"/>
      <c r="C111" s="35"/>
      <c r="D111" s="34">
        <v>-0.05</v>
      </c>
      <c r="E111" s="35"/>
      <c r="F111" s="35"/>
      <c r="G111" s="35"/>
      <c r="H111" s="34">
        <v>7.0000000000000007E-2</v>
      </c>
      <c r="I111" s="34">
        <v>-0.05</v>
      </c>
      <c r="J111" s="35"/>
      <c r="K111" s="35"/>
      <c r="L111" s="35"/>
      <c r="M111" s="35"/>
      <c r="N111" s="35"/>
      <c r="O111" s="34">
        <v>-0.02</v>
      </c>
      <c r="P111" s="35"/>
      <c r="Q111" s="35"/>
    </row>
    <row r="112" spans="1:17">
      <c r="A112" s="33" t="s">
        <v>1511</v>
      </c>
      <c r="B112" s="34">
        <v>-7.0000000000000007E-2</v>
      </c>
      <c r="C112" s="35"/>
      <c r="D112" s="34">
        <v>-0.03</v>
      </c>
      <c r="E112" s="35"/>
      <c r="F112" s="35"/>
      <c r="G112" s="35"/>
      <c r="H112" s="35"/>
      <c r="I112" s="35"/>
      <c r="J112" s="34">
        <v>-7.0000000000000007E-2</v>
      </c>
      <c r="K112" s="35"/>
      <c r="L112" s="34">
        <v>7.0000000000000007E-2</v>
      </c>
      <c r="M112" s="34">
        <v>-7.0000000000000007E-2</v>
      </c>
      <c r="N112" s="35"/>
      <c r="O112" s="35"/>
      <c r="P112" s="35"/>
      <c r="Q112" s="35"/>
    </row>
    <row r="113" spans="1:17">
      <c r="A113" s="33" t="s">
        <v>1512</v>
      </c>
      <c r="B113" s="35"/>
      <c r="C113" s="35"/>
      <c r="D113" s="34">
        <v>-0.1</v>
      </c>
      <c r="E113" s="35"/>
      <c r="F113" s="35"/>
      <c r="G113" s="34">
        <v>0.06</v>
      </c>
      <c r="H113" s="35"/>
      <c r="I113" s="35"/>
      <c r="J113" s="35"/>
      <c r="K113" s="35"/>
      <c r="L113" s="35"/>
      <c r="M113" s="35"/>
      <c r="N113" s="35"/>
      <c r="O113" s="34">
        <v>-0.06</v>
      </c>
      <c r="P113" s="35"/>
      <c r="Q113" s="35"/>
    </row>
    <row r="114" spans="1:17">
      <c r="A114" s="33" t="s">
        <v>1906</v>
      </c>
      <c r="B114" s="34">
        <v>-0.22</v>
      </c>
      <c r="C114" s="35"/>
      <c r="D114" s="34">
        <v>-0.11</v>
      </c>
      <c r="E114" s="34">
        <v>0.36</v>
      </c>
      <c r="F114" s="35"/>
      <c r="G114" s="35"/>
      <c r="H114" s="35"/>
      <c r="I114" s="35"/>
      <c r="J114" s="35"/>
      <c r="K114" s="35"/>
      <c r="L114" s="34">
        <v>0.06</v>
      </c>
      <c r="M114" s="34">
        <v>-0.28999999999999998</v>
      </c>
      <c r="N114" s="35"/>
      <c r="O114" s="34">
        <v>-0.08</v>
      </c>
      <c r="P114" s="34">
        <v>0.16</v>
      </c>
      <c r="Q114" s="34">
        <v>-0.25</v>
      </c>
    </row>
    <row r="115" spans="1:17">
      <c r="A115" s="33" t="s">
        <v>1513</v>
      </c>
      <c r="B115" s="35"/>
      <c r="C115" s="35"/>
      <c r="D115" s="34">
        <v>0.06</v>
      </c>
      <c r="E115" s="35"/>
      <c r="F115" s="35"/>
      <c r="G115" s="35"/>
      <c r="H115" s="34">
        <v>-0.06</v>
      </c>
      <c r="I115" s="35"/>
      <c r="J115" s="35"/>
      <c r="K115" s="35"/>
      <c r="L115" s="34">
        <v>0.02</v>
      </c>
      <c r="M115" s="35"/>
      <c r="N115" s="35"/>
      <c r="O115" s="35"/>
      <c r="P115" s="35"/>
      <c r="Q115" s="35"/>
    </row>
    <row r="116" spans="1:17">
      <c r="A116" s="33" t="s">
        <v>1514</v>
      </c>
      <c r="B116" s="35"/>
      <c r="C116" s="35"/>
      <c r="D116" s="34">
        <v>0.12</v>
      </c>
      <c r="E116" s="35"/>
      <c r="F116" s="35"/>
      <c r="G116" s="35"/>
      <c r="H116" s="34">
        <v>-0.09</v>
      </c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>
      <c r="A117" s="33" t="s">
        <v>1515</v>
      </c>
      <c r="B117" s="35"/>
      <c r="C117" s="34">
        <v>0.12</v>
      </c>
      <c r="D117" s="35"/>
      <c r="E117" s="35"/>
      <c r="F117" s="35"/>
      <c r="G117" s="35"/>
      <c r="H117" s="34">
        <v>-0.16</v>
      </c>
      <c r="I117" s="35"/>
      <c r="J117" s="35"/>
      <c r="K117" s="35"/>
      <c r="L117" s="35"/>
      <c r="M117" s="35"/>
      <c r="N117" s="35"/>
      <c r="O117" s="35"/>
      <c r="P117" s="34">
        <v>0.31</v>
      </c>
      <c r="Q117" s="35"/>
    </row>
    <row r="118" spans="1:17">
      <c r="A118" s="33" t="s">
        <v>1516</v>
      </c>
      <c r="B118" s="35"/>
      <c r="C118" s="35"/>
      <c r="D118" s="34">
        <v>0.25</v>
      </c>
      <c r="E118" s="34">
        <v>-2.1</v>
      </c>
      <c r="F118" s="35"/>
      <c r="G118" s="34">
        <v>-1.94</v>
      </c>
      <c r="H118" s="34">
        <v>-0.72</v>
      </c>
      <c r="I118" s="35"/>
      <c r="J118" s="35"/>
      <c r="K118" s="35"/>
      <c r="L118" s="35"/>
      <c r="M118" s="34">
        <v>0.32</v>
      </c>
      <c r="N118" s="35"/>
      <c r="O118" s="35"/>
      <c r="P118" s="35"/>
      <c r="Q118" s="35"/>
    </row>
    <row r="119" spans="1:17">
      <c r="A119" s="33" t="s">
        <v>1517</v>
      </c>
      <c r="B119" s="35"/>
      <c r="C119" s="34">
        <v>-0.09</v>
      </c>
      <c r="D119" s="34">
        <v>-0.03</v>
      </c>
      <c r="E119" s="35"/>
      <c r="F119" s="35"/>
      <c r="G119" s="35"/>
      <c r="H119" s="35"/>
      <c r="I119" s="34">
        <v>-7.0000000000000007E-2</v>
      </c>
      <c r="J119" s="34">
        <v>0.12</v>
      </c>
      <c r="K119" s="35"/>
      <c r="L119" s="34">
        <v>0.05</v>
      </c>
      <c r="M119" s="35"/>
      <c r="N119" s="35"/>
      <c r="O119" s="35"/>
      <c r="P119" s="35"/>
      <c r="Q119" s="35"/>
    </row>
    <row r="120" spans="1:17">
      <c r="A120" s="33" t="s">
        <v>1519</v>
      </c>
      <c r="B120" s="35"/>
      <c r="C120" s="35"/>
      <c r="D120" s="34">
        <v>0.14000000000000001</v>
      </c>
      <c r="E120" s="35"/>
      <c r="F120" s="35"/>
      <c r="G120" s="35"/>
      <c r="H120" s="34">
        <v>-0.18</v>
      </c>
      <c r="I120" s="35"/>
      <c r="J120" s="35"/>
      <c r="K120" s="35"/>
      <c r="L120" s="34">
        <v>0.05</v>
      </c>
      <c r="M120" s="35"/>
      <c r="N120" s="35"/>
      <c r="O120" s="35"/>
      <c r="P120" s="35"/>
      <c r="Q120" s="35"/>
    </row>
    <row r="121" spans="1:17">
      <c r="A121" s="33" t="s">
        <v>1907</v>
      </c>
      <c r="B121" s="35"/>
      <c r="C121" s="35"/>
      <c r="D121" s="35"/>
      <c r="E121" s="35"/>
      <c r="F121" s="35"/>
      <c r="G121" s="35"/>
      <c r="H121" s="34">
        <v>-0.09</v>
      </c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>
      <c r="A122" s="33" t="s">
        <v>1521</v>
      </c>
      <c r="B122" s="35"/>
      <c r="C122" s="35"/>
      <c r="D122" s="35"/>
      <c r="E122" s="35"/>
      <c r="F122" s="35"/>
      <c r="G122" s="34">
        <v>0.11</v>
      </c>
      <c r="H122" s="35"/>
      <c r="I122" s="34">
        <v>-0.05</v>
      </c>
      <c r="J122" s="35"/>
      <c r="K122" s="35"/>
      <c r="L122" s="34">
        <v>0.03</v>
      </c>
      <c r="M122" s="34">
        <v>-0.05</v>
      </c>
      <c r="N122" s="35"/>
      <c r="O122" s="34">
        <v>-0.04</v>
      </c>
      <c r="P122" s="35"/>
      <c r="Q122" s="35"/>
    </row>
    <row r="123" spans="1:17">
      <c r="A123" s="33" t="s">
        <v>1908</v>
      </c>
      <c r="B123" s="34">
        <v>-0.24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4">
        <v>0.11</v>
      </c>
      <c r="M123" s="35"/>
      <c r="N123" s="35"/>
      <c r="O123" s="35"/>
      <c r="P123" s="35"/>
      <c r="Q123" s="35"/>
    </row>
    <row r="124" spans="1:17">
      <c r="A124" s="33" t="s">
        <v>1522</v>
      </c>
      <c r="B124" s="35"/>
      <c r="C124" s="35"/>
      <c r="D124" s="34">
        <v>-0.13</v>
      </c>
      <c r="E124" s="35"/>
      <c r="F124" s="35"/>
      <c r="G124" s="34">
        <v>0.08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>
      <c r="A125" s="33" t="s">
        <v>1523</v>
      </c>
      <c r="B125" s="35"/>
      <c r="C125" s="35"/>
      <c r="D125" s="35"/>
      <c r="E125" s="35"/>
      <c r="F125" s="35"/>
      <c r="G125" s="35"/>
      <c r="H125" s="34">
        <v>-0.05</v>
      </c>
      <c r="I125" s="35"/>
      <c r="J125" s="34">
        <v>-0.14000000000000001</v>
      </c>
      <c r="K125" s="35"/>
      <c r="L125" s="34">
        <v>0.05</v>
      </c>
      <c r="M125" s="34">
        <v>-0.09</v>
      </c>
      <c r="N125" s="35"/>
      <c r="O125" s="35"/>
      <c r="P125" s="35"/>
      <c r="Q125" s="35"/>
    </row>
    <row r="126" spans="1:17">
      <c r="A126" s="33" t="s">
        <v>1525</v>
      </c>
      <c r="B126" s="34">
        <v>-0.22</v>
      </c>
      <c r="C126" s="35"/>
      <c r="D126" s="34">
        <v>-0.09</v>
      </c>
      <c r="E126" s="35"/>
      <c r="F126" s="35"/>
      <c r="G126" s="35"/>
      <c r="H126" s="35"/>
      <c r="I126" s="35"/>
      <c r="J126" s="35"/>
      <c r="K126" s="35"/>
      <c r="L126" s="34">
        <v>7.0000000000000007E-2</v>
      </c>
      <c r="M126" s="34">
        <v>-0.1</v>
      </c>
      <c r="N126" s="35"/>
      <c r="O126" s="34">
        <v>-0.08</v>
      </c>
      <c r="P126" s="35"/>
      <c r="Q126" s="35"/>
    </row>
    <row r="127" spans="1:17">
      <c r="A127" s="33" t="s">
        <v>1526</v>
      </c>
      <c r="B127" s="35"/>
      <c r="C127" s="35"/>
      <c r="D127" s="35"/>
      <c r="E127" s="34">
        <v>0.12</v>
      </c>
      <c r="F127" s="34">
        <v>0.13</v>
      </c>
      <c r="G127" s="34">
        <v>0.05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>
      <c r="A128" s="33" t="s">
        <v>1527</v>
      </c>
      <c r="B128" s="35"/>
      <c r="C128" s="35"/>
      <c r="D128" s="35"/>
      <c r="E128" s="35"/>
      <c r="F128" s="35"/>
      <c r="G128" s="35"/>
      <c r="H128" s="35"/>
      <c r="I128" s="35"/>
      <c r="J128" s="34">
        <v>0.14000000000000001</v>
      </c>
      <c r="K128" s="35"/>
      <c r="L128" s="35"/>
      <c r="M128" s="35"/>
      <c r="N128" s="35"/>
      <c r="O128" s="35"/>
      <c r="P128" s="35"/>
      <c r="Q128" s="35"/>
    </row>
    <row r="129" spans="1:17">
      <c r="A129" s="33" t="s">
        <v>1528</v>
      </c>
      <c r="B129" s="35"/>
      <c r="C129" s="35"/>
      <c r="D129" s="35"/>
      <c r="E129" s="35"/>
      <c r="F129" s="35"/>
      <c r="G129" s="35"/>
      <c r="H129" s="34">
        <v>7.0000000000000007E-2</v>
      </c>
      <c r="I129" s="34">
        <v>-7.0000000000000007E-2</v>
      </c>
      <c r="J129" s="35"/>
      <c r="K129" s="35"/>
      <c r="L129" s="35"/>
      <c r="M129" s="35"/>
      <c r="N129" s="35"/>
      <c r="O129" s="35"/>
      <c r="P129" s="35"/>
      <c r="Q129" s="35"/>
    </row>
    <row r="130" spans="1:17">
      <c r="A130" s="33" t="s">
        <v>1909</v>
      </c>
      <c r="B130" s="35"/>
      <c r="C130" s="34">
        <v>-0.05</v>
      </c>
      <c r="D130" s="35"/>
      <c r="E130" s="35"/>
      <c r="F130" s="35"/>
      <c r="G130" s="35"/>
      <c r="H130" s="34">
        <v>-0.04</v>
      </c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>
      <c r="A131" s="33" t="s">
        <v>1530</v>
      </c>
      <c r="B131" s="34">
        <v>-0.51</v>
      </c>
      <c r="C131" s="34">
        <v>-0.65</v>
      </c>
      <c r="D131" s="34">
        <v>-0.95</v>
      </c>
      <c r="E131" s="34">
        <v>-0.5</v>
      </c>
      <c r="F131" s="35"/>
      <c r="G131" s="34">
        <v>-0.62</v>
      </c>
      <c r="H131" s="34">
        <v>-0.87</v>
      </c>
      <c r="I131" s="34">
        <v>-0.75</v>
      </c>
      <c r="J131" s="34">
        <v>2.4</v>
      </c>
      <c r="K131" s="34">
        <v>-0.32</v>
      </c>
      <c r="L131" s="34">
        <v>0.76</v>
      </c>
      <c r="M131" s="34">
        <v>-0.79</v>
      </c>
      <c r="N131" s="34">
        <v>-0.62</v>
      </c>
      <c r="O131" s="34">
        <v>-0.92</v>
      </c>
      <c r="P131" s="34">
        <v>-0.54</v>
      </c>
      <c r="Q131" s="34">
        <v>-0.52</v>
      </c>
    </row>
    <row r="132" spans="1:17">
      <c r="A132" s="33" t="s">
        <v>1531</v>
      </c>
      <c r="B132" s="35"/>
      <c r="C132" s="35"/>
      <c r="D132" s="34">
        <v>-0.18</v>
      </c>
      <c r="E132" s="35"/>
      <c r="F132" s="35"/>
      <c r="G132" s="34">
        <v>0.14000000000000001</v>
      </c>
      <c r="H132" s="35"/>
      <c r="I132" s="35"/>
      <c r="J132" s="35"/>
      <c r="K132" s="35"/>
      <c r="L132" s="34">
        <v>0.11</v>
      </c>
      <c r="M132" s="35"/>
      <c r="N132" s="35"/>
      <c r="O132" s="34">
        <v>-0.18</v>
      </c>
      <c r="P132" s="35"/>
      <c r="Q132" s="35"/>
    </row>
    <row r="133" spans="1:17">
      <c r="A133" s="33" t="s">
        <v>1532</v>
      </c>
      <c r="B133" s="35"/>
      <c r="C133" s="35"/>
      <c r="D133" s="34">
        <v>-0.08</v>
      </c>
      <c r="E133" s="35"/>
      <c r="F133" s="35"/>
      <c r="G133" s="35"/>
      <c r="H133" s="35"/>
      <c r="I133" s="34">
        <v>-0.06</v>
      </c>
      <c r="J133" s="34">
        <v>-0.11</v>
      </c>
      <c r="K133" s="35"/>
      <c r="L133" s="34">
        <v>0.08</v>
      </c>
      <c r="M133" s="34">
        <v>-0.06</v>
      </c>
      <c r="N133" s="35"/>
      <c r="O133" s="34">
        <v>-0.05</v>
      </c>
      <c r="P133" s="35"/>
      <c r="Q133" s="35"/>
    </row>
    <row r="134" spans="1:17">
      <c r="A134" s="33" t="s">
        <v>1533</v>
      </c>
      <c r="B134" s="35"/>
      <c r="C134" s="34">
        <v>-0.09</v>
      </c>
      <c r="D134" s="35"/>
      <c r="E134" s="35"/>
      <c r="F134" s="35"/>
      <c r="G134" s="35"/>
      <c r="H134" s="34">
        <v>-0.09</v>
      </c>
      <c r="I134" s="35"/>
      <c r="J134" s="35"/>
      <c r="K134" s="35"/>
      <c r="L134" s="34">
        <v>0.04</v>
      </c>
      <c r="M134" s="35"/>
      <c r="N134" s="35"/>
      <c r="O134" s="34">
        <v>-0.06</v>
      </c>
      <c r="P134" s="35"/>
      <c r="Q134" s="35"/>
    </row>
    <row r="135" spans="1:17">
      <c r="A135" s="33" t="s">
        <v>1910</v>
      </c>
      <c r="B135" s="35"/>
      <c r="C135" s="35"/>
      <c r="D135" s="35"/>
      <c r="E135" s="35"/>
      <c r="F135" s="35"/>
      <c r="G135" s="35"/>
      <c r="H135" s="34">
        <v>0.1</v>
      </c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17">
      <c r="A136" s="33" t="s">
        <v>1534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4">
        <v>0.04</v>
      </c>
      <c r="M136" s="35"/>
      <c r="N136" s="35"/>
      <c r="O136" s="35"/>
      <c r="P136" s="35"/>
      <c r="Q136" s="35"/>
    </row>
    <row r="137" spans="1:17">
      <c r="A137" s="33" t="s">
        <v>1535</v>
      </c>
      <c r="B137" s="35"/>
      <c r="C137" s="35"/>
      <c r="D137" s="35"/>
      <c r="E137" s="35"/>
      <c r="F137" s="35"/>
      <c r="G137" s="34">
        <v>0.1</v>
      </c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>
      <c r="A138" s="33" t="s">
        <v>1536</v>
      </c>
      <c r="B138" s="34">
        <v>0.13</v>
      </c>
      <c r="C138" s="35"/>
      <c r="D138" s="35"/>
      <c r="E138" s="35"/>
      <c r="F138" s="35"/>
      <c r="G138" s="35"/>
      <c r="H138" s="35"/>
      <c r="I138" s="35"/>
      <c r="J138" s="35"/>
      <c r="K138" s="34">
        <v>0.1</v>
      </c>
      <c r="L138" s="35"/>
      <c r="M138" s="35"/>
      <c r="N138" s="35"/>
      <c r="O138" s="35"/>
      <c r="P138" s="35"/>
      <c r="Q138" s="35"/>
    </row>
    <row r="139" spans="1:17">
      <c r="A139" s="33" t="s">
        <v>1537</v>
      </c>
      <c r="B139" s="35"/>
      <c r="C139" s="35"/>
      <c r="D139" s="35"/>
      <c r="E139" s="35"/>
      <c r="F139" s="35"/>
      <c r="G139" s="34">
        <v>0.1</v>
      </c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1:17">
      <c r="A140" s="33" t="s">
        <v>1911</v>
      </c>
      <c r="B140" s="35"/>
      <c r="C140" s="35"/>
      <c r="D140" s="35"/>
      <c r="E140" s="35"/>
      <c r="F140" s="35"/>
      <c r="G140" s="35"/>
      <c r="H140" s="34">
        <v>7.0000000000000007E-2</v>
      </c>
      <c r="I140" s="35"/>
      <c r="J140" s="35"/>
      <c r="K140" s="35"/>
      <c r="L140" s="35"/>
      <c r="M140" s="34">
        <v>-0.13</v>
      </c>
      <c r="N140" s="35"/>
      <c r="O140" s="35"/>
      <c r="P140" s="35"/>
      <c r="Q140" s="35"/>
    </row>
    <row r="141" spans="1:17">
      <c r="A141" s="33" t="s">
        <v>1541</v>
      </c>
      <c r="B141" s="35"/>
      <c r="C141" s="35"/>
      <c r="D141" s="34">
        <v>7.0000000000000007E-2</v>
      </c>
      <c r="E141" s="35"/>
      <c r="F141" s="35"/>
      <c r="G141" s="35"/>
      <c r="H141" s="35"/>
      <c r="I141" s="35"/>
      <c r="J141" s="35"/>
      <c r="K141" s="35"/>
      <c r="L141" s="34">
        <v>-0.04</v>
      </c>
      <c r="M141" s="35"/>
      <c r="N141" s="35"/>
      <c r="O141" s="35"/>
      <c r="P141" s="35"/>
      <c r="Q141" s="35"/>
    </row>
    <row r="142" spans="1:17">
      <c r="A142" s="33" t="s">
        <v>1542</v>
      </c>
      <c r="B142" s="34">
        <v>-0.59</v>
      </c>
      <c r="C142" s="34">
        <v>-0.7</v>
      </c>
      <c r="D142" s="34">
        <v>-0.84</v>
      </c>
      <c r="E142" s="34">
        <v>-0.43</v>
      </c>
      <c r="F142" s="35"/>
      <c r="G142" s="34">
        <v>-0.43</v>
      </c>
      <c r="H142" s="34">
        <v>-0.86</v>
      </c>
      <c r="I142" s="34">
        <v>-0.74</v>
      </c>
      <c r="J142" s="34">
        <v>-0.38</v>
      </c>
      <c r="K142" s="34">
        <v>3.33</v>
      </c>
      <c r="L142" s="34">
        <v>0.72</v>
      </c>
      <c r="M142" s="34">
        <v>-0.73</v>
      </c>
      <c r="N142" s="34">
        <v>-0.62</v>
      </c>
      <c r="O142" s="34">
        <v>-0.81</v>
      </c>
      <c r="P142" s="34">
        <v>-0.45</v>
      </c>
      <c r="Q142" s="34">
        <v>-0.49</v>
      </c>
    </row>
    <row r="143" spans="1:17">
      <c r="A143" s="33" t="s">
        <v>1912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4">
        <v>0.04</v>
      </c>
      <c r="M143" s="35"/>
      <c r="N143" s="35"/>
      <c r="O143" s="35"/>
      <c r="P143" s="35"/>
      <c r="Q143" s="35"/>
    </row>
    <row r="144" spans="1:17">
      <c r="A144" s="33" t="s">
        <v>1543</v>
      </c>
      <c r="B144" s="35"/>
      <c r="C144" s="35"/>
      <c r="D144" s="34">
        <v>-0.12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4">
        <v>-0.11</v>
      </c>
      <c r="P144" s="35"/>
      <c r="Q144" s="35"/>
    </row>
    <row r="145" spans="1:17">
      <c r="A145" s="33" t="s">
        <v>1913</v>
      </c>
      <c r="B145" s="35"/>
      <c r="C145" s="35"/>
      <c r="D145" s="35"/>
      <c r="E145" s="34">
        <v>0.36</v>
      </c>
      <c r="F145" s="35"/>
      <c r="G145" s="35"/>
      <c r="H145" s="34">
        <v>0.15</v>
      </c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>
      <c r="A146" s="33" t="s">
        <v>1545</v>
      </c>
      <c r="B146" s="35"/>
      <c r="C146" s="34">
        <v>-0.05</v>
      </c>
      <c r="D146" s="34">
        <v>0.04</v>
      </c>
      <c r="E146" s="34">
        <v>-0.12</v>
      </c>
      <c r="F146" s="35"/>
      <c r="G146" s="34">
        <v>-0.06</v>
      </c>
      <c r="H146" s="34">
        <v>-0.1</v>
      </c>
      <c r="I146" s="35"/>
      <c r="J146" s="35"/>
      <c r="K146" s="35"/>
      <c r="L146" s="34">
        <v>0.08</v>
      </c>
      <c r="M146" s="35"/>
      <c r="N146" s="35"/>
      <c r="O146" s="34">
        <v>-0.03</v>
      </c>
      <c r="P146" s="35"/>
      <c r="Q146" s="34">
        <v>-0.06</v>
      </c>
    </row>
    <row r="147" spans="1:17">
      <c r="A147" s="33" t="s">
        <v>1914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4">
        <v>-0.09</v>
      </c>
      <c r="N147" s="35"/>
      <c r="O147" s="35"/>
      <c r="P147" s="35"/>
      <c r="Q147" s="35"/>
    </row>
    <row r="148" spans="1:17">
      <c r="A148" s="33" t="s">
        <v>1546</v>
      </c>
      <c r="B148" s="35"/>
      <c r="C148" s="35"/>
      <c r="D148" s="34">
        <v>-7.0000000000000007E-2</v>
      </c>
      <c r="E148" s="34">
        <v>0.19</v>
      </c>
      <c r="F148" s="35"/>
      <c r="G148" s="35"/>
      <c r="H148" s="34">
        <v>7.0000000000000007E-2</v>
      </c>
      <c r="I148" s="35"/>
      <c r="J148" s="35"/>
      <c r="K148" s="35"/>
      <c r="L148" s="35"/>
      <c r="M148" s="34">
        <v>-0.14000000000000001</v>
      </c>
      <c r="N148" s="35"/>
      <c r="O148" s="35"/>
      <c r="P148" s="35"/>
      <c r="Q148" s="35"/>
    </row>
    <row r="149" spans="1:17">
      <c r="A149" s="33" t="s">
        <v>1915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4">
        <v>0.15</v>
      </c>
      <c r="Q149" s="35"/>
    </row>
    <row r="150" spans="1:17">
      <c r="A150" s="33" t="s">
        <v>1547</v>
      </c>
      <c r="B150" s="35"/>
      <c r="C150" s="35"/>
      <c r="D150" s="35"/>
      <c r="E150" s="35"/>
      <c r="F150" s="35"/>
      <c r="G150" s="35"/>
      <c r="H150" s="34">
        <v>-0.1</v>
      </c>
      <c r="I150" s="35"/>
      <c r="J150" s="35"/>
      <c r="K150" s="35"/>
      <c r="L150" s="34">
        <v>0.11</v>
      </c>
      <c r="M150" s="35"/>
      <c r="N150" s="35"/>
      <c r="O150" s="34">
        <v>-7.0000000000000007E-2</v>
      </c>
      <c r="P150" s="35"/>
      <c r="Q150" s="35"/>
    </row>
    <row r="151" spans="1:17">
      <c r="A151" s="33" t="s">
        <v>1548</v>
      </c>
      <c r="B151" s="34">
        <v>0.08</v>
      </c>
      <c r="C151" s="34">
        <v>-7.0000000000000007E-2</v>
      </c>
      <c r="D151" s="34">
        <v>-0.04</v>
      </c>
      <c r="E151" s="35"/>
      <c r="F151" s="35"/>
      <c r="G151" s="34">
        <v>0.05</v>
      </c>
      <c r="H151" s="34">
        <v>-0.09</v>
      </c>
      <c r="I151" s="35"/>
      <c r="J151" s="35"/>
      <c r="K151" s="35"/>
      <c r="L151" s="34">
        <v>0.05</v>
      </c>
      <c r="M151" s="34">
        <v>-0.12</v>
      </c>
      <c r="N151" s="35"/>
      <c r="O151" s="34">
        <v>-0.05</v>
      </c>
      <c r="P151" s="34">
        <v>7.0000000000000007E-2</v>
      </c>
      <c r="Q151" s="35"/>
    </row>
    <row r="152" spans="1:17">
      <c r="A152" s="33" t="s">
        <v>1549</v>
      </c>
      <c r="B152" s="34">
        <v>0.06</v>
      </c>
      <c r="C152" s="34">
        <v>-0.03</v>
      </c>
      <c r="D152" s="35"/>
      <c r="E152" s="35"/>
      <c r="F152" s="35"/>
      <c r="G152" s="34">
        <v>0.03</v>
      </c>
      <c r="H152" s="34">
        <v>-0.05</v>
      </c>
      <c r="I152" s="35"/>
      <c r="J152" s="35"/>
      <c r="K152" s="35"/>
      <c r="L152" s="34">
        <v>0.03</v>
      </c>
      <c r="M152" s="35"/>
      <c r="N152" s="35"/>
      <c r="O152" s="34">
        <v>-0.04</v>
      </c>
      <c r="P152" s="34">
        <v>0.05</v>
      </c>
      <c r="Q152" s="35"/>
    </row>
    <row r="153" spans="1:17">
      <c r="A153" s="33" t="s">
        <v>1550</v>
      </c>
      <c r="B153" s="35"/>
      <c r="C153" s="34">
        <v>-0.05</v>
      </c>
      <c r="D153" s="34">
        <v>-0.06</v>
      </c>
      <c r="E153" s="35"/>
      <c r="F153" s="35"/>
      <c r="G153" s="35"/>
      <c r="H153" s="35"/>
      <c r="I153" s="34">
        <v>-0.06</v>
      </c>
      <c r="J153" s="35"/>
      <c r="K153" s="35"/>
      <c r="L153" s="34">
        <v>0.06</v>
      </c>
      <c r="M153" s="34">
        <v>-7.0000000000000007E-2</v>
      </c>
      <c r="N153" s="35"/>
      <c r="O153" s="34">
        <v>-0.03</v>
      </c>
      <c r="P153" s="35"/>
      <c r="Q153" s="35"/>
    </row>
    <row r="154" spans="1:17">
      <c r="A154" s="33" t="s">
        <v>1551</v>
      </c>
      <c r="B154" s="34">
        <v>-1.05</v>
      </c>
      <c r="C154" s="34">
        <v>-0.91</v>
      </c>
      <c r="D154" s="34">
        <v>-0.98</v>
      </c>
      <c r="E154" s="34">
        <v>-0.55000000000000004</v>
      </c>
      <c r="F154" s="34">
        <v>-0.9</v>
      </c>
      <c r="G154" s="34">
        <v>-0.6</v>
      </c>
      <c r="H154" s="34">
        <v>-0.9</v>
      </c>
      <c r="I154" s="34">
        <v>-0.87</v>
      </c>
      <c r="J154" s="34">
        <v>-0.7</v>
      </c>
      <c r="K154" s="34">
        <v>-0.96</v>
      </c>
      <c r="L154" s="34">
        <v>0.51</v>
      </c>
      <c r="M154" s="34">
        <v>2.94</v>
      </c>
      <c r="N154" s="34">
        <v>-1</v>
      </c>
      <c r="O154" s="34">
        <v>-1.04</v>
      </c>
      <c r="P154" s="34">
        <v>-0.93</v>
      </c>
      <c r="Q154" s="34">
        <v>-0.34</v>
      </c>
    </row>
    <row r="155" spans="1:17">
      <c r="A155" s="33" t="s">
        <v>1916</v>
      </c>
      <c r="B155" s="35"/>
      <c r="C155" s="35"/>
      <c r="D155" s="34">
        <v>-0.17</v>
      </c>
      <c r="E155" s="35"/>
      <c r="F155" s="35"/>
      <c r="G155" s="35"/>
      <c r="H155" s="35"/>
      <c r="I155" s="35"/>
      <c r="J155" s="35"/>
      <c r="K155" s="35"/>
      <c r="L155" s="34">
        <v>0.08</v>
      </c>
      <c r="M155" s="35"/>
      <c r="N155" s="35"/>
      <c r="O155" s="35"/>
      <c r="P155" s="35"/>
      <c r="Q155" s="35"/>
    </row>
    <row r="156" spans="1:17">
      <c r="A156" s="33" t="s">
        <v>1917</v>
      </c>
      <c r="B156" s="34">
        <v>0.1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>
      <c r="A157" s="33" t="s">
        <v>1554</v>
      </c>
      <c r="B157" s="35"/>
      <c r="C157" s="35"/>
      <c r="D157" s="35"/>
      <c r="E157" s="35"/>
      <c r="F157" s="35"/>
      <c r="G157" s="35"/>
      <c r="H157" s="35"/>
      <c r="I157" s="34">
        <v>-0.09</v>
      </c>
      <c r="J157" s="35"/>
      <c r="K157" s="35"/>
      <c r="L157" s="34">
        <v>0.06</v>
      </c>
      <c r="M157" s="34">
        <v>-0.1</v>
      </c>
      <c r="N157" s="35"/>
      <c r="O157" s="35"/>
      <c r="P157" s="35"/>
      <c r="Q157" s="35"/>
    </row>
    <row r="158" spans="1:17">
      <c r="A158" s="33" t="s">
        <v>1555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4">
        <v>0.04</v>
      </c>
      <c r="M158" s="35"/>
      <c r="N158" s="35"/>
      <c r="O158" s="35"/>
      <c r="P158" s="35"/>
      <c r="Q158" s="35"/>
    </row>
    <row r="159" spans="1:17">
      <c r="A159" s="33" t="s">
        <v>1556</v>
      </c>
      <c r="B159" s="34">
        <v>-1.1000000000000001</v>
      </c>
      <c r="C159" s="34">
        <v>-1.1000000000000001</v>
      </c>
      <c r="D159" s="34">
        <v>-1.17</v>
      </c>
      <c r="E159" s="34">
        <v>-0.76</v>
      </c>
      <c r="F159" s="34">
        <v>-0.86</v>
      </c>
      <c r="G159" s="34">
        <v>-0.95</v>
      </c>
      <c r="H159" s="34">
        <v>-1.1000000000000001</v>
      </c>
      <c r="I159" s="34">
        <v>-1.06</v>
      </c>
      <c r="J159" s="34">
        <v>-1.06</v>
      </c>
      <c r="K159" s="34">
        <v>-0.99</v>
      </c>
      <c r="L159" s="34">
        <v>1.97</v>
      </c>
      <c r="M159" s="34">
        <v>-1.1000000000000001</v>
      </c>
      <c r="N159" s="34">
        <v>-0.45</v>
      </c>
      <c r="O159" s="34">
        <v>-1.2</v>
      </c>
      <c r="P159" s="34">
        <v>-1.05</v>
      </c>
      <c r="Q159" s="34">
        <v>-0.89</v>
      </c>
    </row>
    <row r="160" spans="1:17">
      <c r="A160" s="33" t="s">
        <v>1557</v>
      </c>
      <c r="B160" s="35"/>
      <c r="C160" s="35"/>
      <c r="D160" s="35"/>
      <c r="E160" s="35"/>
      <c r="F160" s="35"/>
      <c r="G160" s="35"/>
      <c r="H160" s="34">
        <v>-0.09</v>
      </c>
      <c r="I160" s="35"/>
      <c r="J160" s="35"/>
      <c r="K160" s="35"/>
      <c r="L160" s="34">
        <v>0.05</v>
      </c>
      <c r="M160" s="35"/>
      <c r="N160" s="35"/>
      <c r="O160" s="35"/>
      <c r="P160" s="35"/>
      <c r="Q160" s="35"/>
    </row>
    <row r="161" spans="1:17">
      <c r="A161" s="33" t="s">
        <v>1918</v>
      </c>
      <c r="B161" s="35"/>
      <c r="C161" s="35"/>
      <c r="D161" s="35"/>
      <c r="E161" s="35"/>
      <c r="F161" s="34">
        <v>0.16</v>
      </c>
      <c r="G161" s="34">
        <v>0.03</v>
      </c>
      <c r="H161" s="35"/>
      <c r="I161" s="35"/>
      <c r="J161" s="35"/>
      <c r="K161" s="35"/>
      <c r="L161" s="35"/>
      <c r="M161" s="34">
        <v>-0.04</v>
      </c>
      <c r="N161" s="35"/>
      <c r="O161" s="35"/>
      <c r="P161" s="35"/>
      <c r="Q161" s="35"/>
    </row>
    <row r="162" spans="1:17">
      <c r="A162" s="33" t="s">
        <v>1558</v>
      </c>
      <c r="B162" s="35"/>
      <c r="C162" s="34">
        <v>-0.18</v>
      </c>
      <c r="D162" s="34">
        <v>-0.13</v>
      </c>
      <c r="E162" s="35"/>
      <c r="F162" s="35"/>
      <c r="G162" s="34">
        <v>0.22</v>
      </c>
      <c r="H162" s="34">
        <v>-0.12</v>
      </c>
      <c r="I162" s="34">
        <v>-0.16</v>
      </c>
      <c r="J162" s="35"/>
      <c r="K162" s="35"/>
      <c r="L162" s="34">
        <v>7.0000000000000007E-2</v>
      </c>
      <c r="M162" s="34">
        <v>-0.14000000000000001</v>
      </c>
      <c r="N162" s="35"/>
      <c r="O162" s="34">
        <v>-0.18</v>
      </c>
      <c r="P162" s="34">
        <v>-0.1</v>
      </c>
      <c r="Q162" s="34">
        <v>-0.13</v>
      </c>
    </row>
    <row r="163" spans="1:17">
      <c r="A163" s="33" t="s">
        <v>1559</v>
      </c>
      <c r="B163" s="35"/>
      <c r="C163" s="34">
        <v>-0.09</v>
      </c>
      <c r="D163" s="35"/>
      <c r="E163" s="35"/>
      <c r="F163" s="35"/>
      <c r="G163" s="35"/>
      <c r="H163" s="35"/>
      <c r="I163" s="35"/>
      <c r="J163" s="34">
        <v>0.23</v>
      </c>
      <c r="K163" s="35"/>
      <c r="L163" s="35"/>
      <c r="M163" s="35"/>
      <c r="N163" s="35"/>
      <c r="O163" s="35"/>
      <c r="P163" s="35"/>
      <c r="Q163" s="35"/>
    </row>
    <row r="164" spans="1:17">
      <c r="A164" s="33" t="s">
        <v>1919</v>
      </c>
      <c r="B164" s="35"/>
      <c r="C164" s="35"/>
      <c r="D164" s="34">
        <v>-0.11</v>
      </c>
      <c r="E164" s="35"/>
      <c r="F164" s="35"/>
      <c r="G164" s="35"/>
      <c r="H164" s="35"/>
      <c r="I164" s="35"/>
      <c r="J164" s="35"/>
      <c r="K164" s="35"/>
      <c r="L164" s="35"/>
      <c r="M164" s="34">
        <v>-0.17</v>
      </c>
      <c r="N164" s="35"/>
      <c r="O164" s="35"/>
      <c r="P164" s="35"/>
      <c r="Q164" s="35"/>
    </row>
    <row r="165" spans="1:17">
      <c r="A165" s="33" t="s">
        <v>1561</v>
      </c>
      <c r="B165" s="34">
        <v>0.15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4">
        <v>7.0000000000000007E-2</v>
      </c>
      <c r="N165" s="35"/>
      <c r="O165" s="34">
        <v>-0.05</v>
      </c>
      <c r="P165" s="35"/>
      <c r="Q165" s="35"/>
    </row>
    <row r="166" spans="1:17">
      <c r="A166" s="33" t="s">
        <v>1920</v>
      </c>
      <c r="B166" s="35"/>
      <c r="C166" s="34">
        <v>-7.0000000000000007E-2</v>
      </c>
      <c r="D166" s="34">
        <v>-0.08</v>
      </c>
      <c r="E166" s="35"/>
      <c r="F166" s="35"/>
      <c r="G166" s="35"/>
      <c r="H166" s="35"/>
      <c r="I166" s="35"/>
      <c r="J166" s="35"/>
      <c r="K166" s="35"/>
      <c r="L166" s="34">
        <v>0.08</v>
      </c>
      <c r="M166" s="35"/>
      <c r="N166" s="35"/>
      <c r="O166" s="35"/>
      <c r="P166" s="35"/>
      <c r="Q166" s="35"/>
    </row>
    <row r="167" spans="1:17">
      <c r="A167" s="33" t="s">
        <v>1562</v>
      </c>
      <c r="B167" s="35"/>
      <c r="C167" s="35"/>
      <c r="D167" s="34">
        <v>-7.0000000000000007E-2</v>
      </c>
      <c r="E167" s="35"/>
      <c r="F167" s="35"/>
      <c r="G167" s="35"/>
      <c r="H167" s="34">
        <v>-0.05</v>
      </c>
      <c r="I167" s="35"/>
      <c r="J167" s="34">
        <v>0.14000000000000001</v>
      </c>
      <c r="K167" s="35"/>
      <c r="L167" s="35"/>
      <c r="M167" s="35"/>
      <c r="N167" s="35"/>
      <c r="O167" s="34">
        <v>-0.08</v>
      </c>
      <c r="P167" s="34">
        <v>0.1</v>
      </c>
      <c r="Q167" s="35"/>
    </row>
    <row r="168" spans="1:17">
      <c r="A168" s="33" t="s">
        <v>1563</v>
      </c>
      <c r="B168" s="35"/>
      <c r="C168" s="35"/>
      <c r="D168" s="35"/>
      <c r="E168" s="35"/>
      <c r="F168" s="35"/>
      <c r="G168" s="35"/>
      <c r="H168" s="34">
        <v>0.09</v>
      </c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>
      <c r="A169" s="33" t="s">
        <v>1564</v>
      </c>
      <c r="B169" s="35"/>
      <c r="C169" s="35"/>
      <c r="D169" s="35"/>
      <c r="E169" s="35"/>
      <c r="F169" s="35"/>
      <c r="G169" s="35"/>
      <c r="H169" s="34">
        <v>0.13</v>
      </c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>
      <c r="A170" s="33" t="s">
        <v>1921</v>
      </c>
      <c r="B170" s="35"/>
      <c r="C170" s="35"/>
      <c r="D170" s="35"/>
      <c r="E170" s="34">
        <v>-0.37</v>
      </c>
      <c r="F170" s="35"/>
      <c r="G170" s="34">
        <v>-0.12</v>
      </c>
      <c r="H170" s="34">
        <v>-0.13</v>
      </c>
      <c r="I170" s="35"/>
      <c r="J170" s="35"/>
      <c r="K170" s="35"/>
      <c r="L170" s="34">
        <v>0.05</v>
      </c>
      <c r="M170" s="34">
        <v>0.09</v>
      </c>
      <c r="N170" s="35"/>
      <c r="O170" s="35"/>
      <c r="P170" s="35"/>
      <c r="Q170" s="35"/>
    </row>
    <row r="171" spans="1:17">
      <c r="A171" s="33" t="s">
        <v>1565</v>
      </c>
      <c r="B171" s="35"/>
      <c r="C171" s="35"/>
      <c r="D171" s="35"/>
      <c r="E171" s="35"/>
      <c r="F171" s="35"/>
      <c r="G171" s="35"/>
      <c r="H171" s="34">
        <v>0.14000000000000001</v>
      </c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1:17">
      <c r="A172" s="33" t="s">
        <v>1566</v>
      </c>
      <c r="B172" s="35"/>
      <c r="C172" s="35"/>
      <c r="D172" s="34">
        <v>-7.0000000000000007E-2</v>
      </c>
      <c r="E172" s="35"/>
      <c r="F172" s="35"/>
      <c r="G172" s="35"/>
      <c r="H172" s="34">
        <v>-0.09</v>
      </c>
      <c r="I172" s="35"/>
      <c r="J172" s="35"/>
      <c r="K172" s="35"/>
      <c r="L172" s="34">
        <v>0.11</v>
      </c>
      <c r="M172" s="35"/>
      <c r="N172" s="35"/>
      <c r="O172" s="35"/>
      <c r="P172" s="34">
        <v>0.11</v>
      </c>
      <c r="Q172" s="35"/>
    </row>
    <row r="173" spans="1:17">
      <c r="A173" s="33" t="s">
        <v>1567</v>
      </c>
      <c r="B173" s="35"/>
      <c r="C173" s="35"/>
      <c r="D173" s="35"/>
      <c r="E173" s="35"/>
      <c r="F173" s="35"/>
      <c r="G173" s="35"/>
      <c r="H173" s="35"/>
      <c r="I173" s="34">
        <v>-0.09</v>
      </c>
      <c r="J173" s="35"/>
      <c r="K173" s="34">
        <v>0.15</v>
      </c>
      <c r="L173" s="34">
        <v>0.09</v>
      </c>
      <c r="M173" s="35"/>
      <c r="N173" s="35"/>
      <c r="O173" s="34">
        <v>-0.12</v>
      </c>
      <c r="P173" s="35"/>
      <c r="Q173" s="35"/>
    </row>
    <row r="174" spans="1:17">
      <c r="A174" s="33" t="s">
        <v>1568</v>
      </c>
      <c r="B174" s="34">
        <v>0.15</v>
      </c>
      <c r="C174" s="35"/>
      <c r="D174" s="34">
        <v>-0.13</v>
      </c>
      <c r="E174" s="34">
        <v>-8.61</v>
      </c>
      <c r="F174" s="35"/>
      <c r="G174" s="34">
        <v>-0.97</v>
      </c>
      <c r="H174" s="35"/>
      <c r="I174" s="35"/>
      <c r="J174" s="35"/>
      <c r="K174" s="35"/>
      <c r="L174" s="34">
        <v>0.06</v>
      </c>
      <c r="M174" s="34">
        <v>0.12</v>
      </c>
      <c r="N174" s="35"/>
      <c r="O174" s="35"/>
      <c r="P174" s="35"/>
      <c r="Q174" s="35"/>
    </row>
    <row r="175" spans="1:17">
      <c r="A175" s="33" t="s">
        <v>1569</v>
      </c>
      <c r="B175" s="34">
        <v>-1.18</v>
      </c>
      <c r="C175" s="34">
        <v>-1.1000000000000001</v>
      </c>
      <c r="D175" s="34">
        <v>-1.19</v>
      </c>
      <c r="E175" s="34">
        <v>-0.89</v>
      </c>
      <c r="F175" s="34">
        <v>-0.9</v>
      </c>
      <c r="G175" s="34">
        <v>-1</v>
      </c>
      <c r="H175" s="34">
        <v>-1.1000000000000001</v>
      </c>
      <c r="I175" s="34">
        <v>-1.1000000000000001</v>
      </c>
      <c r="J175" s="34">
        <v>-1.1399999999999999</v>
      </c>
      <c r="K175" s="34">
        <v>-1.05</v>
      </c>
      <c r="L175" s="34">
        <v>1.18</v>
      </c>
      <c r="M175" s="34">
        <v>-1.02</v>
      </c>
      <c r="N175" s="34">
        <v>3.47</v>
      </c>
      <c r="O175" s="34">
        <v>-1.18</v>
      </c>
      <c r="P175" s="34">
        <v>-1.08</v>
      </c>
      <c r="Q175" s="34">
        <v>-0.88</v>
      </c>
    </row>
    <row r="176" spans="1:17">
      <c r="A176" s="33" t="s">
        <v>1570</v>
      </c>
      <c r="B176" s="35"/>
      <c r="C176" s="35"/>
      <c r="D176" s="35"/>
      <c r="E176" s="34">
        <v>0.28000000000000003</v>
      </c>
      <c r="F176" s="35"/>
      <c r="G176" s="34">
        <v>0.11</v>
      </c>
      <c r="H176" s="35"/>
      <c r="I176" s="35"/>
      <c r="J176" s="35"/>
      <c r="K176" s="35"/>
      <c r="L176" s="34">
        <v>0.06</v>
      </c>
      <c r="M176" s="35"/>
      <c r="N176" s="35"/>
      <c r="O176" s="35"/>
      <c r="P176" s="34">
        <v>-0.08</v>
      </c>
      <c r="Q176" s="35"/>
    </row>
    <row r="177" spans="1:17">
      <c r="A177" s="33" t="s">
        <v>1571</v>
      </c>
      <c r="B177" s="34">
        <v>-1.1000000000000001</v>
      </c>
      <c r="C177" s="34">
        <v>-0.88</v>
      </c>
      <c r="D177" s="34">
        <v>-1.18</v>
      </c>
      <c r="E177" s="34">
        <v>-0.4</v>
      </c>
      <c r="F177" s="34">
        <v>-1.02</v>
      </c>
      <c r="G177" s="34">
        <v>-0.55000000000000004</v>
      </c>
      <c r="H177" s="34">
        <v>-1.04</v>
      </c>
      <c r="I177" s="34">
        <v>-1</v>
      </c>
      <c r="J177" s="34">
        <v>-0.81</v>
      </c>
      <c r="K177" s="34">
        <v>-0.98</v>
      </c>
      <c r="L177" s="34">
        <v>0.53</v>
      </c>
      <c r="M177" s="34">
        <v>-1.03</v>
      </c>
      <c r="N177" s="34">
        <v>-0.9</v>
      </c>
      <c r="O177" s="34">
        <v>2.11</v>
      </c>
      <c r="P177" s="34">
        <v>-0.88</v>
      </c>
      <c r="Q177" s="34">
        <v>-0.48</v>
      </c>
    </row>
    <row r="178" spans="1:17">
      <c r="A178" s="33" t="s">
        <v>1572</v>
      </c>
      <c r="B178" s="35"/>
      <c r="C178" s="34">
        <v>0.16</v>
      </c>
      <c r="D178" s="34">
        <v>-0.13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4">
        <v>-0.09</v>
      </c>
      <c r="P178" s="35"/>
      <c r="Q178" s="35"/>
    </row>
    <row r="179" spans="1:17">
      <c r="A179" s="33" t="s">
        <v>1574</v>
      </c>
      <c r="B179" s="35"/>
      <c r="C179" s="34">
        <v>-0.05</v>
      </c>
      <c r="D179" s="34">
        <v>0.09</v>
      </c>
      <c r="E179" s="35"/>
      <c r="F179" s="35"/>
      <c r="G179" s="34">
        <v>-0.06</v>
      </c>
      <c r="H179" s="34">
        <v>-0.1</v>
      </c>
      <c r="I179" s="35"/>
      <c r="J179" s="35"/>
      <c r="K179" s="35"/>
      <c r="L179" s="34">
        <v>7.0000000000000007E-2</v>
      </c>
      <c r="M179" s="35"/>
      <c r="N179" s="35"/>
      <c r="O179" s="35"/>
      <c r="P179" s="35"/>
      <c r="Q179" s="35"/>
    </row>
    <row r="180" spans="1:17">
      <c r="A180" s="33" t="s">
        <v>1922</v>
      </c>
      <c r="B180" s="35"/>
      <c r="C180" s="35"/>
      <c r="D180" s="34">
        <v>-0.13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>
      <c r="A181" s="33" t="s">
        <v>1575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4">
        <v>0.08</v>
      </c>
      <c r="M181" s="35"/>
      <c r="N181" s="35"/>
      <c r="O181" s="35"/>
      <c r="P181" s="35"/>
      <c r="Q181" s="35"/>
    </row>
    <row r="182" spans="1:17">
      <c r="A182" s="33" t="s">
        <v>1923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4">
        <v>0.04</v>
      </c>
      <c r="M182" s="35"/>
      <c r="N182" s="35"/>
      <c r="O182" s="35"/>
      <c r="P182" s="35"/>
      <c r="Q182" s="35"/>
    </row>
    <row r="183" spans="1:17">
      <c r="A183" s="33" t="s">
        <v>1576</v>
      </c>
      <c r="B183" s="35"/>
      <c r="C183" s="35"/>
      <c r="D183" s="34">
        <v>0.04</v>
      </c>
      <c r="E183" s="35"/>
      <c r="F183" s="35"/>
      <c r="G183" s="35"/>
      <c r="H183" s="34">
        <v>-0.03</v>
      </c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1:17">
      <c r="A184" s="33" t="s">
        <v>1577</v>
      </c>
      <c r="B184" s="34">
        <v>0.18</v>
      </c>
      <c r="C184" s="35"/>
      <c r="D184" s="34">
        <v>-7.0000000000000007E-2</v>
      </c>
      <c r="E184" s="35"/>
      <c r="F184" s="35"/>
      <c r="G184" s="35"/>
      <c r="H184" s="34">
        <v>-0.08</v>
      </c>
      <c r="I184" s="35"/>
      <c r="J184" s="35"/>
      <c r="K184" s="34">
        <v>0.24</v>
      </c>
      <c r="L184" s="34">
        <v>0.11</v>
      </c>
      <c r="M184" s="34">
        <v>-0.14000000000000001</v>
      </c>
      <c r="N184" s="35"/>
      <c r="O184" s="34">
        <v>-0.09</v>
      </c>
      <c r="P184" s="35"/>
      <c r="Q184" s="35"/>
    </row>
    <row r="185" spans="1:17">
      <c r="A185" s="33" t="s">
        <v>1924</v>
      </c>
      <c r="B185" s="35"/>
      <c r="C185" s="34">
        <v>0.15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4">
        <v>-0.18</v>
      </c>
      <c r="N185" s="35"/>
      <c r="O185" s="35"/>
      <c r="P185" s="35"/>
      <c r="Q185" s="35"/>
    </row>
    <row r="186" spans="1:17">
      <c r="A186" s="33" t="s">
        <v>1579</v>
      </c>
      <c r="B186" s="35"/>
      <c r="C186" s="35"/>
      <c r="D186" s="35"/>
      <c r="E186" s="35"/>
      <c r="F186" s="35"/>
      <c r="G186" s="35"/>
      <c r="H186" s="35"/>
      <c r="I186" s="35"/>
      <c r="J186" s="34">
        <v>-0.16</v>
      </c>
      <c r="K186" s="35"/>
      <c r="L186" s="35"/>
      <c r="M186" s="34">
        <v>-0.1</v>
      </c>
      <c r="N186" s="35"/>
      <c r="O186" s="35"/>
      <c r="P186" s="35"/>
      <c r="Q186" s="35"/>
    </row>
    <row r="187" spans="1:17">
      <c r="A187" s="33" t="s">
        <v>1580</v>
      </c>
      <c r="B187" s="35"/>
      <c r="C187" s="35"/>
      <c r="D187" s="34">
        <v>-0.06</v>
      </c>
      <c r="E187" s="35"/>
      <c r="F187" s="34">
        <v>0.27</v>
      </c>
      <c r="G187" s="35"/>
      <c r="H187" s="35"/>
      <c r="I187" s="35"/>
      <c r="J187" s="34">
        <v>0.15</v>
      </c>
      <c r="K187" s="35"/>
      <c r="L187" s="35"/>
      <c r="M187" s="35"/>
      <c r="N187" s="35"/>
      <c r="O187" s="34">
        <v>-0.09</v>
      </c>
      <c r="P187" s="34">
        <v>0.19</v>
      </c>
      <c r="Q187" s="35"/>
    </row>
    <row r="188" spans="1:17">
      <c r="A188" s="33" t="s">
        <v>1925</v>
      </c>
      <c r="B188" s="35"/>
      <c r="C188" s="34">
        <v>0.09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1:17">
      <c r="A189" s="33" t="s">
        <v>1581</v>
      </c>
      <c r="B189" s="34">
        <v>0.15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>
      <c r="A190" s="33" t="s">
        <v>1582</v>
      </c>
      <c r="B190" s="35"/>
      <c r="C190" s="34">
        <v>0.09</v>
      </c>
      <c r="D190" s="35"/>
      <c r="E190" s="34">
        <v>0.21</v>
      </c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>
      <c r="A191" s="33" t="s">
        <v>1583</v>
      </c>
      <c r="B191" s="35"/>
      <c r="C191" s="34">
        <v>-0.06</v>
      </c>
      <c r="D191" s="34">
        <v>-0.1</v>
      </c>
      <c r="E191" s="35"/>
      <c r="F191" s="35"/>
      <c r="G191" s="35"/>
      <c r="H191" s="34">
        <v>-0.05</v>
      </c>
      <c r="I191" s="34">
        <v>-0.1</v>
      </c>
      <c r="J191" s="35"/>
      <c r="K191" s="35"/>
      <c r="L191" s="34">
        <v>0.08</v>
      </c>
      <c r="M191" s="34">
        <v>-0.12</v>
      </c>
      <c r="N191" s="35"/>
      <c r="O191" s="34">
        <v>-0.08</v>
      </c>
      <c r="P191" s="35"/>
      <c r="Q191" s="35"/>
    </row>
    <row r="192" spans="1:17">
      <c r="A192" s="33" t="s">
        <v>1926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4">
        <v>0.09</v>
      </c>
      <c r="M192" s="35"/>
      <c r="N192" s="35"/>
      <c r="O192" s="35"/>
      <c r="P192" s="35"/>
      <c r="Q192" s="35"/>
    </row>
    <row r="193" spans="1:17">
      <c r="A193" s="33" t="s">
        <v>1584</v>
      </c>
      <c r="B193" s="35"/>
      <c r="C193" s="35"/>
      <c r="D193" s="34">
        <v>-0.11</v>
      </c>
      <c r="E193" s="35"/>
      <c r="F193" s="35"/>
      <c r="G193" s="34">
        <v>0.08</v>
      </c>
      <c r="H193" s="34">
        <v>-0.08</v>
      </c>
      <c r="I193" s="34">
        <v>-0.11</v>
      </c>
      <c r="J193" s="35"/>
      <c r="K193" s="35"/>
      <c r="L193" s="34">
        <v>0.11</v>
      </c>
      <c r="M193" s="34">
        <v>-0.18</v>
      </c>
      <c r="N193" s="35"/>
      <c r="O193" s="34">
        <v>-0.13</v>
      </c>
      <c r="P193" s="35"/>
      <c r="Q193" s="35"/>
    </row>
    <row r="194" spans="1:17">
      <c r="A194" s="33" t="s">
        <v>1585</v>
      </c>
      <c r="B194" s="34">
        <v>0.08</v>
      </c>
      <c r="C194" s="34">
        <v>-0.04</v>
      </c>
      <c r="D194" s="35"/>
      <c r="E194" s="35"/>
      <c r="F194" s="35"/>
      <c r="G194" s="34">
        <v>0.13</v>
      </c>
      <c r="H194" s="34">
        <v>-0.08</v>
      </c>
      <c r="I194" s="34">
        <v>-0.06</v>
      </c>
      <c r="J194" s="35"/>
      <c r="K194" s="34">
        <v>0.08</v>
      </c>
      <c r="L194" s="34">
        <v>0.02</v>
      </c>
      <c r="M194" s="34">
        <v>-0.08</v>
      </c>
      <c r="N194" s="34">
        <v>0.15</v>
      </c>
      <c r="O194" s="34">
        <v>-0.06</v>
      </c>
      <c r="P194" s="34">
        <v>0.12</v>
      </c>
      <c r="Q194" s="34">
        <v>-0.06</v>
      </c>
    </row>
    <row r="195" spans="1:17">
      <c r="A195" s="33" t="s">
        <v>1586</v>
      </c>
      <c r="B195" s="34">
        <v>0.09</v>
      </c>
      <c r="C195" s="35"/>
      <c r="D195" s="34">
        <v>-0.14000000000000001</v>
      </c>
      <c r="E195" s="35"/>
      <c r="F195" s="35"/>
      <c r="G195" s="34">
        <v>0.17</v>
      </c>
      <c r="H195" s="35"/>
      <c r="I195" s="34">
        <v>-0.12</v>
      </c>
      <c r="J195" s="35"/>
      <c r="K195" s="35"/>
      <c r="L195" s="35"/>
      <c r="M195" s="35"/>
      <c r="N195" s="35"/>
      <c r="O195" s="35"/>
      <c r="P195" s="35"/>
      <c r="Q195" s="35"/>
    </row>
    <row r="196" spans="1:17">
      <c r="A196" s="33" t="s">
        <v>1587</v>
      </c>
      <c r="B196" s="34">
        <v>-0.81</v>
      </c>
      <c r="C196" s="34">
        <v>-0.89</v>
      </c>
      <c r="D196" s="34">
        <v>-1</v>
      </c>
      <c r="E196" s="34">
        <v>-0.67</v>
      </c>
      <c r="F196" s="34">
        <v>-0.33</v>
      </c>
      <c r="G196" s="34">
        <v>-0.79</v>
      </c>
      <c r="H196" s="34">
        <v>-0.99</v>
      </c>
      <c r="I196" s="34">
        <v>-0.94</v>
      </c>
      <c r="J196" s="34">
        <v>-0.59</v>
      </c>
      <c r="K196" s="34">
        <v>-0.79</v>
      </c>
      <c r="L196" s="34">
        <v>1.1499999999999999</v>
      </c>
      <c r="M196" s="34">
        <v>-0.95</v>
      </c>
      <c r="N196" s="34">
        <v>-0.78</v>
      </c>
      <c r="O196" s="34">
        <v>-1.01</v>
      </c>
      <c r="P196" s="34">
        <v>2.0499999999999998</v>
      </c>
      <c r="Q196" s="34">
        <v>-0.69</v>
      </c>
    </row>
    <row r="197" spans="1:17">
      <c r="A197" s="33" t="s">
        <v>1588</v>
      </c>
      <c r="B197" s="35"/>
      <c r="C197" s="35"/>
      <c r="D197" s="35"/>
      <c r="E197" s="35"/>
      <c r="F197" s="34">
        <v>0.15</v>
      </c>
      <c r="G197" s="35"/>
      <c r="H197" s="35"/>
      <c r="I197" s="35"/>
      <c r="J197" s="35"/>
      <c r="K197" s="35"/>
      <c r="L197" s="34">
        <v>0.03</v>
      </c>
      <c r="M197" s="35"/>
      <c r="N197" s="35"/>
      <c r="O197" s="35"/>
      <c r="P197" s="35"/>
      <c r="Q197" s="35"/>
    </row>
    <row r="198" spans="1:17">
      <c r="A198" s="33" t="s">
        <v>1590</v>
      </c>
      <c r="B198" s="35"/>
      <c r="C198" s="34">
        <v>0.09</v>
      </c>
      <c r="D198" s="34">
        <v>-0.08</v>
      </c>
      <c r="E198" s="34">
        <v>0.12</v>
      </c>
      <c r="F198" s="35"/>
      <c r="G198" s="35"/>
      <c r="H198" s="35"/>
      <c r="I198" s="35"/>
      <c r="J198" s="35"/>
      <c r="K198" s="35"/>
      <c r="L198" s="35"/>
      <c r="M198" s="34">
        <v>-0.11</v>
      </c>
      <c r="N198" s="35"/>
      <c r="O198" s="34">
        <v>-0.05</v>
      </c>
      <c r="P198" s="35"/>
      <c r="Q198" s="35"/>
    </row>
    <row r="199" spans="1:17">
      <c r="A199" s="33" t="s">
        <v>1927</v>
      </c>
      <c r="B199" s="35"/>
      <c r="C199" s="35"/>
      <c r="D199" s="35"/>
      <c r="E199" s="35"/>
      <c r="F199" s="35"/>
      <c r="G199" s="35"/>
      <c r="H199" s="34">
        <v>0.12</v>
      </c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1:17">
      <c r="A200" s="33" t="s">
        <v>1591</v>
      </c>
      <c r="B200" s="35"/>
      <c r="C200" s="35"/>
      <c r="D200" s="35"/>
      <c r="E200" s="35"/>
      <c r="F200" s="35"/>
      <c r="G200" s="34">
        <v>0.12</v>
      </c>
      <c r="H200" s="34">
        <v>0.1</v>
      </c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>
      <c r="A201" s="33" t="s">
        <v>1592</v>
      </c>
      <c r="B201" s="35"/>
      <c r="C201" s="34">
        <v>0.11</v>
      </c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1:17">
      <c r="A202" s="33" t="s">
        <v>1593</v>
      </c>
      <c r="B202" s="34">
        <v>-1.05</v>
      </c>
      <c r="C202" s="34">
        <v>-0.78</v>
      </c>
      <c r="D202" s="34">
        <v>-1.08</v>
      </c>
      <c r="E202" s="34">
        <v>0.2</v>
      </c>
      <c r="F202" s="34">
        <v>-0.95</v>
      </c>
      <c r="G202" s="34">
        <v>-0.26</v>
      </c>
      <c r="H202" s="34">
        <v>-0.96</v>
      </c>
      <c r="I202" s="34">
        <v>-0.84</v>
      </c>
      <c r="J202" s="34">
        <v>-0.74</v>
      </c>
      <c r="K202" s="34">
        <v>-0.81</v>
      </c>
      <c r="L202" s="34">
        <v>0.67</v>
      </c>
      <c r="M202" s="34">
        <v>-0.94</v>
      </c>
      <c r="N202" s="34">
        <v>-0.9</v>
      </c>
      <c r="O202" s="34">
        <v>-1.07</v>
      </c>
      <c r="P202" s="34">
        <v>-0.89</v>
      </c>
      <c r="Q202" s="34">
        <v>2.59</v>
      </c>
    </row>
    <row r="203" spans="1:17">
      <c r="A203" s="33" t="s">
        <v>1594</v>
      </c>
      <c r="B203" s="35"/>
      <c r="C203" s="34">
        <v>-0.09</v>
      </c>
      <c r="D203" s="35"/>
      <c r="E203" s="35"/>
      <c r="F203" s="35"/>
      <c r="G203" s="35"/>
      <c r="H203" s="34">
        <v>-0.09</v>
      </c>
      <c r="I203" s="35"/>
      <c r="J203" s="35"/>
      <c r="K203" s="35"/>
      <c r="L203" s="34">
        <v>0.05</v>
      </c>
      <c r="M203" s="35"/>
      <c r="N203" s="35"/>
      <c r="O203" s="35"/>
      <c r="P203" s="35"/>
      <c r="Q203" s="35"/>
    </row>
    <row r="204" spans="1:17">
      <c r="A204" s="33" t="s">
        <v>1597</v>
      </c>
      <c r="B204" s="35"/>
      <c r="C204" s="35"/>
      <c r="D204" s="34">
        <v>-0.17</v>
      </c>
      <c r="E204" s="35"/>
      <c r="F204" s="35"/>
      <c r="G204" s="35"/>
      <c r="H204" s="35"/>
      <c r="I204" s="35"/>
      <c r="J204" s="34">
        <v>0.24</v>
      </c>
      <c r="K204" s="35"/>
      <c r="L204" s="35"/>
      <c r="M204" s="35"/>
      <c r="N204" s="35"/>
      <c r="O204" s="35"/>
      <c r="P204" s="35"/>
      <c r="Q204" s="35"/>
    </row>
    <row r="205" spans="1:17">
      <c r="A205" s="33" t="s">
        <v>1599</v>
      </c>
      <c r="B205" s="35"/>
      <c r="C205" s="34">
        <v>-0.03</v>
      </c>
      <c r="D205" s="34">
        <v>-0.05</v>
      </c>
      <c r="E205" s="34">
        <v>0.13</v>
      </c>
      <c r="F205" s="34">
        <v>0.18</v>
      </c>
      <c r="G205" s="34">
        <v>7.0000000000000007E-2</v>
      </c>
      <c r="H205" s="35"/>
      <c r="I205" s="34">
        <v>-0.08</v>
      </c>
      <c r="J205" s="34">
        <v>0.13</v>
      </c>
      <c r="K205" s="35"/>
      <c r="L205" s="34">
        <v>0.02</v>
      </c>
      <c r="M205" s="34">
        <v>-7.0000000000000007E-2</v>
      </c>
      <c r="N205" s="35"/>
      <c r="O205" s="34">
        <v>-7.0000000000000007E-2</v>
      </c>
      <c r="P205" s="34">
        <v>0.17</v>
      </c>
      <c r="Q205" s="35"/>
    </row>
    <row r="206" spans="1:17">
      <c r="A206" s="33" t="s">
        <v>1600</v>
      </c>
      <c r="B206" s="34">
        <v>0.12</v>
      </c>
      <c r="C206" s="35"/>
      <c r="D206" s="35"/>
      <c r="E206" s="35"/>
      <c r="F206" s="35"/>
      <c r="G206" s="35"/>
      <c r="H206" s="35"/>
      <c r="I206" s="35"/>
      <c r="J206" s="35"/>
      <c r="K206" s="34">
        <v>0.14000000000000001</v>
      </c>
      <c r="L206" s="34">
        <v>-0.04</v>
      </c>
      <c r="M206" s="35"/>
      <c r="N206" s="35"/>
      <c r="O206" s="35"/>
      <c r="P206" s="35"/>
      <c r="Q206" s="35"/>
    </row>
    <row r="207" spans="1:17">
      <c r="A207" s="33" t="s">
        <v>1601</v>
      </c>
      <c r="B207" s="34">
        <v>0.13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4">
        <v>-0.04</v>
      </c>
      <c r="M207" s="35"/>
      <c r="N207" s="35"/>
      <c r="O207" s="35"/>
      <c r="P207" s="35"/>
      <c r="Q207" s="35"/>
    </row>
    <row r="208" spans="1:17">
      <c r="A208" s="33" t="s">
        <v>1603</v>
      </c>
      <c r="B208" s="34">
        <v>0.11</v>
      </c>
      <c r="C208" s="34">
        <v>-0.04</v>
      </c>
      <c r="D208" s="35"/>
      <c r="E208" s="35"/>
      <c r="F208" s="35"/>
      <c r="G208" s="35"/>
      <c r="H208" s="35"/>
      <c r="I208" s="35"/>
      <c r="J208" s="34">
        <v>7.0000000000000007E-2</v>
      </c>
      <c r="K208" s="34">
        <v>0.14000000000000001</v>
      </c>
      <c r="L208" s="34">
        <v>-0.04</v>
      </c>
      <c r="M208" s="35"/>
      <c r="N208" s="35"/>
      <c r="O208" s="35"/>
      <c r="P208" s="35"/>
      <c r="Q208" s="35"/>
    </row>
    <row r="209" spans="1:17">
      <c r="A209" s="33" t="s">
        <v>1604</v>
      </c>
      <c r="B209" s="35"/>
      <c r="C209" s="35"/>
      <c r="D209" s="35"/>
      <c r="E209" s="35"/>
      <c r="F209" s="35"/>
      <c r="G209" s="35"/>
      <c r="H209" s="34">
        <v>0.11</v>
      </c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>
      <c r="A210" s="33" t="s">
        <v>1928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4">
        <v>0.22</v>
      </c>
      <c r="O210" s="35"/>
      <c r="P210" s="35"/>
      <c r="Q210" s="35"/>
    </row>
    <row r="211" spans="1:17">
      <c r="A211" s="33" t="s">
        <v>1605</v>
      </c>
      <c r="B211" s="35"/>
      <c r="C211" s="34">
        <v>0.27</v>
      </c>
      <c r="D211" s="35"/>
      <c r="E211" s="34">
        <v>0.19</v>
      </c>
      <c r="F211" s="35"/>
      <c r="G211" s="35"/>
      <c r="H211" s="35"/>
      <c r="I211" s="35"/>
      <c r="J211" s="34">
        <v>-0.39</v>
      </c>
      <c r="K211" s="35"/>
      <c r="L211" s="35"/>
      <c r="M211" s="34">
        <v>-0.22</v>
      </c>
      <c r="N211" s="35"/>
      <c r="O211" s="34">
        <v>-0.11</v>
      </c>
      <c r="P211" s="35"/>
      <c r="Q211" s="35"/>
    </row>
    <row r="212" spans="1:17">
      <c r="A212" s="33" t="s">
        <v>1929</v>
      </c>
      <c r="B212" s="35"/>
      <c r="C212" s="34">
        <v>-0.05</v>
      </c>
      <c r="D212" s="35"/>
      <c r="E212" s="35"/>
      <c r="F212" s="35"/>
      <c r="G212" s="35"/>
      <c r="H212" s="35"/>
      <c r="I212" s="34">
        <v>-0.06</v>
      </c>
      <c r="J212" s="35"/>
      <c r="K212" s="35"/>
      <c r="L212" s="35"/>
      <c r="M212" s="35"/>
      <c r="N212" s="35"/>
      <c r="O212" s="35"/>
      <c r="P212" s="35"/>
      <c r="Q212" s="35"/>
    </row>
    <row r="213" spans="1:17">
      <c r="A213" s="33" t="s">
        <v>1606</v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4">
        <v>-0.1</v>
      </c>
      <c r="M213" s="35"/>
      <c r="N213" s="35"/>
      <c r="O213" s="34">
        <v>0.17</v>
      </c>
      <c r="P213" s="35"/>
      <c r="Q213" s="35"/>
    </row>
    <row r="214" spans="1:17">
      <c r="A214" s="33" t="s">
        <v>1607</v>
      </c>
      <c r="B214" s="35"/>
      <c r="C214" s="35"/>
      <c r="D214" s="35"/>
      <c r="E214" s="35"/>
      <c r="F214" s="35"/>
      <c r="G214" s="35"/>
      <c r="H214" s="34">
        <v>0.04</v>
      </c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>
      <c r="A215" s="33" t="s">
        <v>1608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4">
        <v>-0.06</v>
      </c>
      <c r="M215" s="34">
        <v>0.12</v>
      </c>
      <c r="N215" s="35"/>
      <c r="O215" s="35"/>
      <c r="P215" s="35"/>
      <c r="Q215" s="35"/>
    </row>
    <row r="216" spans="1:17">
      <c r="A216" s="33" t="s">
        <v>1609</v>
      </c>
      <c r="B216" s="35"/>
      <c r="C216" s="35"/>
      <c r="D216" s="34">
        <v>0.06</v>
      </c>
      <c r="E216" s="35"/>
      <c r="F216" s="35"/>
      <c r="G216" s="35"/>
      <c r="H216" s="35"/>
      <c r="I216" s="35"/>
      <c r="J216" s="34">
        <v>-0.13</v>
      </c>
      <c r="K216" s="35"/>
      <c r="L216" s="35"/>
      <c r="M216" s="35"/>
      <c r="N216" s="35"/>
      <c r="O216" s="35"/>
      <c r="P216" s="35"/>
      <c r="Q216" s="35"/>
    </row>
    <row r="217" spans="1:17">
      <c r="A217" s="33" t="s">
        <v>1930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4">
        <v>-0.08</v>
      </c>
      <c r="M217" s="35"/>
      <c r="N217" s="35"/>
      <c r="O217" s="35"/>
      <c r="P217" s="35"/>
      <c r="Q217" s="35"/>
    </row>
    <row r="218" spans="1:17">
      <c r="A218" s="33" t="s">
        <v>1610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4">
        <v>-0.02</v>
      </c>
      <c r="M218" s="35"/>
      <c r="N218" s="35"/>
      <c r="O218" s="35"/>
      <c r="P218" s="35"/>
      <c r="Q218" s="35"/>
    </row>
    <row r="219" spans="1:17">
      <c r="A219" s="33" t="s">
        <v>1931</v>
      </c>
      <c r="B219" s="35"/>
      <c r="C219" s="34">
        <v>-0.2</v>
      </c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17">
      <c r="A220" s="33" t="s">
        <v>1611</v>
      </c>
      <c r="B220" s="35"/>
      <c r="C220" s="35"/>
      <c r="D220" s="35"/>
      <c r="E220" s="35"/>
      <c r="F220" s="35"/>
      <c r="G220" s="35"/>
      <c r="H220" s="34">
        <v>0.08</v>
      </c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1:17">
      <c r="A221" s="33" t="s">
        <v>1612</v>
      </c>
      <c r="B221" s="35"/>
      <c r="C221" s="34">
        <v>7.0000000000000007E-2</v>
      </c>
      <c r="D221" s="35"/>
      <c r="E221" s="35"/>
      <c r="F221" s="35"/>
      <c r="G221" s="35"/>
      <c r="H221" s="34">
        <v>7.0000000000000007E-2</v>
      </c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>
      <c r="A222" s="33" t="s">
        <v>1613</v>
      </c>
      <c r="B222" s="35"/>
      <c r="C222" s="35"/>
      <c r="D222" s="35"/>
      <c r="E222" s="35"/>
      <c r="F222" s="35"/>
      <c r="G222" s="35"/>
      <c r="H222" s="34">
        <v>0.09</v>
      </c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1:17">
      <c r="A223" s="33" t="s">
        <v>1932</v>
      </c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4">
        <v>-0.05</v>
      </c>
      <c r="M223" s="35"/>
      <c r="N223" s="35"/>
      <c r="O223" s="35"/>
      <c r="P223" s="35"/>
      <c r="Q223" s="35"/>
    </row>
    <row r="224" spans="1:17">
      <c r="A224" s="33" t="s">
        <v>1616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4">
        <v>-7.0000000000000007E-2</v>
      </c>
      <c r="M224" s="35"/>
      <c r="N224" s="35"/>
      <c r="O224" s="35"/>
      <c r="P224" s="35"/>
      <c r="Q224" s="35"/>
    </row>
    <row r="225" spans="1:17">
      <c r="A225" s="33" t="s">
        <v>1617</v>
      </c>
      <c r="B225" s="34">
        <v>-0.16</v>
      </c>
      <c r="C225" s="35"/>
      <c r="D225" s="35"/>
      <c r="E225" s="35"/>
      <c r="F225" s="35"/>
      <c r="G225" s="34">
        <v>-0.13</v>
      </c>
      <c r="H225" s="35"/>
      <c r="I225" s="35"/>
      <c r="J225" s="35"/>
      <c r="K225" s="35"/>
      <c r="L225" s="35"/>
      <c r="M225" s="34">
        <v>-0.13</v>
      </c>
      <c r="N225" s="35"/>
      <c r="O225" s="35"/>
      <c r="P225" s="35"/>
      <c r="Q225" s="35"/>
    </row>
    <row r="226" spans="1:17">
      <c r="A226" s="33" t="s">
        <v>1618</v>
      </c>
      <c r="B226" s="34">
        <v>-0.49</v>
      </c>
      <c r="C226" s="34">
        <v>-0.41</v>
      </c>
      <c r="D226" s="35"/>
      <c r="E226" s="35"/>
      <c r="F226" s="35"/>
      <c r="G226" s="34">
        <v>-0.3</v>
      </c>
      <c r="H226" s="35"/>
      <c r="I226" s="34">
        <v>-0.35</v>
      </c>
      <c r="J226" s="34">
        <v>0.14000000000000001</v>
      </c>
      <c r="K226" s="34">
        <v>-0.45</v>
      </c>
      <c r="L226" s="34">
        <v>0.12</v>
      </c>
      <c r="M226" s="34">
        <v>-0.23</v>
      </c>
      <c r="N226" s="34">
        <v>-0.38</v>
      </c>
      <c r="O226" s="35"/>
      <c r="P226" s="35"/>
      <c r="Q226" s="35"/>
    </row>
    <row r="227" spans="1:17">
      <c r="A227" s="33" t="s">
        <v>1619</v>
      </c>
      <c r="B227" s="35"/>
      <c r="C227" s="34">
        <v>-0.15</v>
      </c>
      <c r="D227" s="35"/>
      <c r="E227" s="35"/>
      <c r="F227" s="35"/>
      <c r="G227" s="35"/>
      <c r="H227" s="35"/>
      <c r="I227" s="35"/>
      <c r="J227" s="34">
        <v>0.37</v>
      </c>
      <c r="K227" s="35"/>
      <c r="L227" s="35"/>
      <c r="M227" s="35"/>
      <c r="N227" s="35"/>
      <c r="O227" s="35"/>
      <c r="P227" s="35"/>
      <c r="Q227" s="35"/>
    </row>
    <row r="228" spans="1:17">
      <c r="A228" s="33" t="s">
        <v>1620</v>
      </c>
      <c r="B228" s="34">
        <v>-0.16</v>
      </c>
      <c r="C228" s="34">
        <v>-0.15</v>
      </c>
      <c r="D228" s="34">
        <v>0.05</v>
      </c>
      <c r="E228" s="34">
        <v>0.05</v>
      </c>
      <c r="F228" s="35"/>
      <c r="G228" s="35"/>
      <c r="H228" s="34">
        <v>0.13</v>
      </c>
      <c r="I228" s="34">
        <v>-7.0000000000000007E-2</v>
      </c>
      <c r="J228" s="35"/>
      <c r="K228" s="34">
        <v>-0.19</v>
      </c>
      <c r="L228" s="34">
        <v>-0.03</v>
      </c>
      <c r="M228" s="34">
        <v>0.17</v>
      </c>
      <c r="N228" s="34">
        <v>-0.15</v>
      </c>
      <c r="O228" s="34">
        <v>0.05</v>
      </c>
      <c r="P228" s="34">
        <v>-0.06</v>
      </c>
      <c r="Q228" s="34">
        <v>0.06</v>
      </c>
    </row>
    <row r="229" spans="1:17">
      <c r="A229" s="33" t="s">
        <v>1623</v>
      </c>
      <c r="B229" s="35"/>
      <c r="C229" s="35"/>
      <c r="D229" s="35"/>
      <c r="E229" s="35"/>
      <c r="F229" s="35"/>
      <c r="G229" s="35"/>
      <c r="H229" s="35"/>
      <c r="I229" s="34">
        <v>-0.18</v>
      </c>
      <c r="J229" s="34">
        <v>0.11</v>
      </c>
      <c r="K229" s="35"/>
      <c r="L229" s="34">
        <v>0.08</v>
      </c>
      <c r="M229" s="35"/>
      <c r="N229" s="35"/>
      <c r="O229" s="35"/>
      <c r="P229" s="35"/>
      <c r="Q229" s="35"/>
    </row>
    <row r="230" spans="1:17">
      <c r="A230" s="33" t="s">
        <v>1624</v>
      </c>
      <c r="B230" s="35"/>
      <c r="C230" s="34">
        <v>0.22</v>
      </c>
      <c r="D230" s="35"/>
      <c r="E230" s="35"/>
      <c r="F230" s="35"/>
      <c r="G230" s="35"/>
      <c r="H230" s="35"/>
      <c r="I230" s="35"/>
      <c r="J230" s="34">
        <v>0.17</v>
      </c>
      <c r="K230" s="35"/>
      <c r="L230" s="35"/>
      <c r="M230" s="34">
        <v>-0.12</v>
      </c>
      <c r="N230" s="35"/>
      <c r="O230" s="35"/>
      <c r="P230" s="34">
        <v>0.17</v>
      </c>
      <c r="Q230" s="35"/>
    </row>
    <row r="231" spans="1:17">
      <c r="A231" s="33" t="s">
        <v>1625</v>
      </c>
      <c r="B231" s="34">
        <v>-0.12</v>
      </c>
      <c r="C231" s="34">
        <v>0.22</v>
      </c>
      <c r="D231" s="35"/>
      <c r="E231" s="34">
        <v>0.09</v>
      </c>
      <c r="F231" s="35"/>
      <c r="G231" s="35"/>
      <c r="H231" s="35"/>
      <c r="I231" s="35"/>
      <c r="J231" s="35"/>
      <c r="K231" s="35"/>
      <c r="L231" s="35"/>
      <c r="M231" s="34">
        <v>-0.14000000000000001</v>
      </c>
      <c r="N231" s="35"/>
      <c r="O231" s="35"/>
      <c r="P231" s="35"/>
      <c r="Q231" s="35"/>
    </row>
    <row r="232" spans="1:17">
      <c r="A232" s="33" t="s">
        <v>1627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4">
        <v>0.14000000000000001</v>
      </c>
      <c r="M232" s="35"/>
      <c r="N232" s="35"/>
      <c r="O232" s="35"/>
      <c r="P232" s="35"/>
      <c r="Q232" s="35"/>
    </row>
    <row r="233" spans="1:17">
      <c r="A233" s="33" t="s">
        <v>1630</v>
      </c>
      <c r="B233" s="35"/>
      <c r="C233" s="35"/>
      <c r="D233" s="35"/>
      <c r="E233" s="35"/>
      <c r="F233" s="35"/>
      <c r="G233" s="35"/>
      <c r="H233" s="34">
        <v>0.06</v>
      </c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>
      <c r="A234" s="33" t="s">
        <v>1631</v>
      </c>
      <c r="B234" s="34">
        <v>-0.13</v>
      </c>
      <c r="C234" s="34">
        <v>7.0000000000000007E-2</v>
      </c>
      <c r="D234" s="35"/>
      <c r="E234" s="35"/>
      <c r="F234" s="35"/>
      <c r="G234" s="34">
        <v>-0.1</v>
      </c>
      <c r="H234" s="34">
        <v>-0.09</v>
      </c>
      <c r="I234" s="35"/>
      <c r="J234" s="35"/>
      <c r="K234" s="34">
        <v>-0.28000000000000003</v>
      </c>
      <c r="L234" s="34">
        <v>-0.1</v>
      </c>
      <c r="M234" s="35"/>
      <c r="N234" s="35"/>
      <c r="O234" s="34">
        <v>-0.11</v>
      </c>
      <c r="P234" s="34">
        <v>9.5000000000000001E-2</v>
      </c>
      <c r="Q234" s="35"/>
    </row>
    <row r="235" spans="1:17">
      <c r="A235" s="33" t="s">
        <v>1632</v>
      </c>
      <c r="B235" s="35"/>
      <c r="C235" s="34">
        <v>0.15</v>
      </c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4">
        <v>0.12</v>
      </c>
      <c r="Q235" s="35"/>
    </row>
    <row r="236" spans="1:17">
      <c r="A236" s="33" t="s">
        <v>1634</v>
      </c>
      <c r="B236" s="35"/>
      <c r="C236" s="35"/>
      <c r="D236" s="34">
        <v>-0.12</v>
      </c>
      <c r="E236" s="35"/>
      <c r="F236" s="35"/>
      <c r="G236" s="35"/>
      <c r="H236" s="34">
        <v>0.09</v>
      </c>
      <c r="I236" s="35"/>
      <c r="J236" s="34">
        <v>0.2</v>
      </c>
      <c r="K236" s="35"/>
      <c r="L236" s="35"/>
      <c r="M236" s="35"/>
      <c r="N236" s="35"/>
      <c r="O236" s="35"/>
      <c r="P236" s="34">
        <v>0.13</v>
      </c>
      <c r="Q236" s="35"/>
    </row>
    <row r="237" spans="1:17">
      <c r="A237" s="33" t="s">
        <v>1933</v>
      </c>
      <c r="B237" s="35"/>
      <c r="C237" s="35"/>
      <c r="D237" s="34">
        <v>-0.05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1:17">
      <c r="A238" s="33" t="s">
        <v>1637</v>
      </c>
      <c r="B238" s="34">
        <v>0.04</v>
      </c>
      <c r="C238" s="35"/>
      <c r="D238" s="35"/>
      <c r="E238" s="35"/>
      <c r="F238" s="35"/>
      <c r="G238" s="34">
        <v>0.05</v>
      </c>
      <c r="H238" s="35"/>
      <c r="I238" s="34">
        <v>-0.03</v>
      </c>
      <c r="J238" s="35"/>
      <c r="K238" s="34">
        <v>0.1</v>
      </c>
      <c r="L238" s="35"/>
      <c r="M238" s="35"/>
      <c r="N238" s="35"/>
      <c r="O238" s="35"/>
      <c r="P238" s="35"/>
      <c r="Q238" s="35"/>
    </row>
    <row r="239" spans="1:17">
      <c r="A239" s="33" t="s">
        <v>1639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4">
        <v>-0.03</v>
      </c>
      <c r="M239" s="35"/>
      <c r="N239" s="35"/>
      <c r="O239" s="35"/>
      <c r="P239" s="35"/>
      <c r="Q239" s="35"/>
    </row>
    <row r="240" spans="1:17">
      <c r="A240" s="33" t="s">
        <v>1640</v>
      </c>
      <c r="B240" s="35"/>
      <c r="C240" s="35"/>
      <c r="D240" s="34">
        <v>0.04</v>
      </c>
      <c r="E240" s="35"/>
      <c r="F240" s="35"/>
      <c r="G240" s="35"/>
      <c r="H240" s="35"/>
      <c r="I240" s="35"/>
      <c r="J240" s="35"/>
      <c r="K240" s="35"/>
      <c r="L240" s="34">
        <v>-0.05</v>
      </c>
      <c r="M240" s="34">
        <v>7.0000000000000007E-2</v>
      </c>
      <c r="N240" s="35"/>
      <c r="O240" s="35"/>
      <c r="P240" s="35"/>
      <c r="Q240" s="35"/>
    </row>
    <row r="241" spans="1:17">
      <c r="A241" s="33" t="s">
        <v>1641</v>
      </c>
      <c r="B241" s="35"/>
      <c r="C241" s="35"/>
      <c r="D241" s="35"/>
      <c r="E241" s="34">
        <v>-0.19</v>
      </c>
      <c r="F241" s="35"/>
      <c r="G241" s="34">
        <v>-0.08</v>
      </c>
      <c r="H241" s="34">
        <v>-0.04</v>
      </c>
      <c r="I241" s="35"/>
      <c r="J241" s="35"/>
      <c r="K241" s="35"/>
      <c r="L241" s="34">
        <v>0.02</v>
      </c>
      <c r="M241" s="35"/>
      <c r="N241" s="34">
        <v>0.11</v>
      </c>
      <c r="O241" s="35"/>
      <c r="P241" s="35"/>
      <c r="Q241" s="34">
        <v>-0.05</v>
      </c>
    </row>
    <row r="242" spans="1:17">
      <c r="A242" s="33" t="s">
        <v>1642</v>
      </c>
      <c r="B242" s="35"/>
      <c r="C242" s="35"/>
      <c r="D242" s="34">
        <v>-0.11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1:17">
      <c r="A243" s="33" t="s">
        <v>1934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4">
        <v>0.03</v>
      </c>
      <c r="M243" s="35"/>
      <c r="N243" s="35"/>
      <c r="O243" s="35"/>
      <c r="P243" s="35"/>
      <c r="Q243" s="35"/>
    </row>
    <row r="244" spans="1:17">
      <c r="A244" s="33" t="s">
        <v>1935</v>
      </c>
      <c r="B244" s="35"/>
      <c r="C244" s="34">
        <v>-0.11</v>
      </c>
      <c r="D244" s="34">
        <v>-0.11</v>
      </c>
      <c r="E244" s="35"/>
      <c r="F244" s="35"/>
      <c r="G244" s="35"/>
      <c r="H244" s="34">
        <v>-0.09</v>
      </c>
      <c r="I244" s="35"/>
      <c r="J244" s="35"/>
      <c r="K244" s="35"/>
      <c r="L244" s="34">
        <v>0.04</v>
      </c>
      <c r="M244" s="35"/>
      <c r="N244" s="35"/>
      <c r="O244" s="34">
        <v>-7.0000000000000007E-2</v>
      </c>
      <c r="P244" s="35"/>
      <c r="Q244" s="35"/>
    </row>
    <row r="245" spans="1:17">
      <c r="A245" s="33" t="s">
        <v>1643</v>
      </c>
      <c r="B245" s="35"/>
      <c r="C245" s="34">
        <v>-0.1</v>
      </c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>
      <c r="A246" s="33" t="s">
        <v>1644</v>
      </c>
      <c r="B246" s="35"/>
      <c r="C246" s="35"/>
      <c r="D246" s="35"/>
      <c r="E246" s="35"/>
      <c r="F246" s="34">
        <v>0.37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1:17">
      <c r="A247" s="33" t="s">
        <v>1645</v>
      </c>
      <c r="B247" s="35"/>
      <c r="C247" s="34">
        <v>0.08</v>
      </c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1:17">
      <c r="A248" s="33" t="s">
        <v>1936</v>
      </c>
      <c r="B248" s="35"/>
      <c r="C248" s="35"/>
      <c r="D248" s="34">
        <v>0.06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>
      <c r="A249" s="33" t="s">
        <v>1937</v>
      </c>
      <c r="B249" s="35"/>
      <c r="C249" s="35"/>
      <c r="D249" s="35"/>
      <c r="E249" s="35"/>
      <c r="F249" s="35"/>
      <c r="G249" s="34">
        <v>0.05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1:17">
      <c r="A250" s="33" t="s">
        <v>1938</v>
      </c>
      <c r="B250" s="35"/>
      <c r="C250" s="34">
        <v>-7.0000000000000007E-2</v>
      </c>
      <c r="D250" s="35"/>
      <c r="E250" s="35"/>
      <c r="F250" s="35"/>
      <c r="G250" s="35"/>
      <c r="H250" s="35"/>
      <c r="I250" s="35"/>
      <c r="J250" s="34">
        <v>7.4999999999999997E-2</v>
      </c>
      <c r="K250" s="35"/>
      <c r="L250" s="35"/>
      <c r="M250" s="35"/>
      <c r="N250" s="35"/>
      <c r="O250" s="35"/>
      <c r="P250" s="35"/>
      <c r="Q250" s="35"/>
    </row>
    <row r="251" spans="1:17">
      <c r="A251" s="33" t="s">
        <v>1648</v>
      </c>
      <c r="B251" s="34">
        <v>-0.25</v>
      </c>
      <c r="C251" s="34">
        <v>0.09</v>
      </c>
      <c r="D251" s="34">
        <v>-0.02</v>
      </c>
      <c r="E251" s="34">
        <v>0.26</v>
      </c>
      <c r="F251" s="34">
        <v>-0.32</v>
      </c>
      <c r="G251" s="34">
        <v>0.1</v>
      </c>
      <c r="H251" s="35"/>
      <c r="I251" s="34">
        <v>-0.05</v>
      </c>
      <c r="J251" s="34">
        <v>-0.08</v>
      </c>
      <c r="K251" s="34">
        <v>-0.27500000000000002</v>
      </c>
      <c r="L251" s="34">
        <v>8.5000000000000006E-2</v>
      </c>
      <c r="M251" s="34">
        <v>-0.08</v>
      </c>
      <c r="N251" s="34">
        <v>-0.27</v>
      </c>
      <c r="O251" s="34">
        <v>-0.06</v>
      </c>
      <c r="P251" s="34">
        <v>-0.17499999999999999</v>
      </c>
      <c r="Q251" s="34">
        <v>0.17</v>
      </c>
    </row>
    <row r="252" spans="1:17">
      <c r="A252" s="33" t="s">
        <v>1650</v>
      </c>
      <c r="B252" s="35"/>
      <c r="C252" s="35"/>
      <c r="D252" s="34">
        <v>-0.06</v>
      </c>
      <c r="E252" s="35"/>
      <c r="F252" s="35"/>
      <c r="G252" s="35"/>
      <c r="H252" s="35"/>
      <c r="I252" s="34">
        <v>-0.09</v>
      </c>
      <c r="J252" s="34">
        <v>0.15</v>
      </c>
      <c r="K252" s="35"/>
      <c r="L252" s="34">
        <v>0.04</v>
      </c>
      <c r="M252" s="35"/>
      <c r="N252" s="35"/>
      <c r="O252" s="35"/>
      <c r="P252" s="35"/>
      <c r="Q252" s="35"/>
    </row>
    <row r="253" spans="1:17" ht="28.8">
      <c r="A253" s="33" t="s">
        <v>1652</v>
      </c>
      <c r="B253" s="35"/>
      <c r="C253" s="34">
        <v>-0.08</v>
      </c>
      <c r="D253" s="35"/>
      <c r="E253" s="35"/>
      <c r="F253" s="35"/>
      <c r="G253" s="34">
        <v>7.0000000000000007E-2</v>
      </c>
      <c r="H253" s="34">
        <v>-0.03</v>
      </c>
      <c r="I253" s="35"/>
      <c r="J253" s="35"/>
      <c r="K253" s="35"/>
      <c r="L253" s="35"/>
      <c r="M253" s="35"/>
      <c r="N253" s="34">
        <v>0.11</v>
      </c>
      <c r="O253" s="35"/>
      <c r="P253" s="35"/>
      <c r="Q253" s="35"/>
    </row>
    <row r="254" spans="1:17" ht="28.8">
      <c r="A254" s="33" t="s">
        <v>1939</v>
      </c>
      <c r="B254" s="34">
        <v>0.12</v>
      </c>
      <c r="C254" s="34">
        <v>-7.0000000000000007E-2</v>
      </c>
      <c r="D254" s="35"/>
      <c r="E254" s="35"/>
      <c r="F254" s="35"/>
      <c r="G254" s="34">
        <v>0.08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>
      <c r="A255" s="33" t="s">
        <v>1940</v>
      </c>
      <c r="B255" s="35"/>
      <c r="C255" s="34">
        <v>-0.04</v>
      </c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1:17">
      <c r="A256" s="33" t="s">
        <v>1941</v>
      </c>
      <c r="B256" s="35"/>
      <c r="C256" s="35"/>
      <c r="D256" s="35"/>
      <c r="E256" s="35"/>
      <c r="F256" s="35"/>
      <c r="G256" s="34">
        <v>0.08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>
      <c r="A257" s="33" t="s">
        <v>1942</v>
      </c>
      <c r="B257" s="34">
        <v>0.06</v>
      </c>
      <c r="C257" s="35"/>
      <c r="D257" s="35"/>
      <c r="E257" s="35"/>
      <c r="F257" s="35"/>
      <c r="G257" s="34">
        <v>0.04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1:17">
      <c r="A258" s="33" t="s">
        <v>1657</v>
      </c>
      <c r="B258" s="34">
        <v>0.13</v>
      </c>
      <c r="C258" s="35"/>
      <c r="D258" s="35"/>
      <c r="E258" s="35"/>
      <c r="F258" s="35"/>
      <c r="G258" s="34">
        <v>0.08</v>
      </c>
      <c r="H258" s="35"/>
      <c r="I258" s="35"/>
      <c r="J258" s="35"/>
      <c r="K258" s="34">
        <v>0.21</v>
      </c>
      <c r="L258" s="34">
        <v>-0.05</v>
      </c>
      <c r="M258" s="35"/>
      <c r="N258" s="35"/>
      <c r="O258" s="35"/>
      <c r="P258" s="35"/>
      <c r="Q258" s="35"/>
    </row>
    <row r="259" spans="1:17">
      <c r="A259" s="33" t="s">
        <v>1659</v>
      </c>
      <c r="B259" s="34">
        <v>0.08</v>
      </c>
      <c r="C259" s="34">
        <v>-0.04</v>
      </c>
      <c r="D259" s="35"/>
      <c r="E259" s="35"/>
      <c r="F259" s="35"/>
      <c r="G259" s="35"/>
      <c r="H259" s="35"/>
      <c r="I259" s="35"/>
      <c r="J259" s="35"/>
      <c r="K259" s="34">
        <v>0.11</v>
      </c>
      <c r="L259" s="34">
        <v>-0.06</v>
      </c>
      <c r="M259" s="34">
        <v>7.0000000000000007E-2</v>
      </c>
      <c r="N259" s="35"/>
      <c r="O259" s="34">
        <v>0.06</v>
      </c>
      <c r="P259" s="35"/>
      <c r="Q259" s="35"/>
    </row>
    <row r="260" spans="1:17">
      <c r="A260" s="33" t="s">
        <v>1943</v>
      </c>
      <c r="B260" s="35"/>
      <c r="C260" s="34">
        <v>0.11</v>
      </c>
      <c r="D260" s="35"/>
      <c r="E260" s="35"/>
      <c r="F260" s="35"/>
      <c r="G260" s="34">
        <v>0.11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1:17">
      <c r="A261" s="33" t="s">
        <v>1661</v>
      </c>
      <c r="B261" s="34">
        <v>0.11</v>
      </c>
      <c r="C261" s="35"/>
      <c r="D261" s="35"/>
      <c r="E261" s="35"/>
      <c r="F261" s="35"/>
      <c r="G261" s="35"/>
      <c r="H261" s="35"/>
      <c r="I261" s="35"/>
      <c r="J261" s="35"/>
      <c r="K261" s="34">
        <v>0.16</v>
      </c>
      <c r="L261" s="34">
        <v>-0.06</v>
      </c>
      <c r="M261" s="34">
        <v>0.1</v>
      </c>
      <c r="N261" s="35"/>
      <c r="O261" s="35"/>
      <c r="P261" s="35"/>
      <c r="Q261" s="35"/>
    </row>
    <row r="262" spans="1:17">
      <c r="A262" s="33" t="s">
        <v>1944</v>
      </c>
      <c r="B262" s="35"/>
      <c r="C262" s="35"/>
      <c r="D262" s="34">
        <v>-0.15</v>
      </c>
      <c r="E262" s="34">
        <v>-2.5499999999999998</v>
      </c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1:17">
      <c r="A263" s="33" t="s">
        <v>1663</v>
      </c>
      <c r="B263" s="34">
        <v>-0.24</v>
      </c>
      <c r="C263" s="35"/>
      <c r="D263" s="35"/>
      <c r="E263" s="34">
        <v>0.17</v>
      </c>
      <c r="F263" s="34">
        <v>-0.18</v>
      </c>
      <c r="G263" s="34">
        <v>0.06</v>
      </c>
      <c r="H263" s="35"/>
      <c r="I263" s="34">
        <v>-0.05</v>
      </c>
      <c r="J263" s="35"/>
      <c r="K263" s="34">
        <v>-0.19</v>
      </c>
      <c r="L263" s="34">
        <v>0.06</v>
      </c>
      <c r="M263" s="35"/>
      <c r="N263" s="34">
        <v>-0.23</v>
      </c>
      <c r="O263" s="34">
        <v>-0.05</v>
      </c>
      <c r="P263" s="34">
        <v>-0.16</v>
      </c>
      <c r="Q263" s="34">
        <v>0.1</v>
      </c>
    </row>
    <row r="264" spans="1:17">
      <c r="A264" s="33" t="s">
        <v>1945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4">
        <v>-0.04</v>
      </c>
      <c r="M264" s="35"/>
      <c r="N264" s="35"/>
      <c r="O264" s="35"/>
      <c r="P264" s="35"/>
      <c r="Q264" s="35"/>
    </row>
    <row r="265" spans="1:17">
      <c r="A265" s="33" t="s">
        <v>1666</v>
      </c>
      <c r="B265" s="35"/>
      <c r="C265" s="34">
        <v>-0.05</v>
      </c>
      <c r="D265" s="35"/>
      <c r="E265" s="35"/>
      <c r="F265" s="35"/>
      <c r="G265" s="34">
        <v>0.04</v>
      </c>
      <c r="H265" s="34">
        <v>-0.04</v>
      </c>
      <c r="I265" s="34">
        <v>-0.05</v>
      </c>
      <c r="J265" s="34">
        <v>0.04</v>
      </c>
      <c r="K265" s="35"/>
      <c r="L265" s="34">
        <v>0.05</v>
      </c>
      <c r="M265" s="34">
        <v>-0.06</v>
      </c>
      <c r="N265" s="34">
        <v>0.08</v>
      </c>
      <c r="O265" s="34">
        <v>-0.04</v>
      </c>
      <c r="P265" s="35"/>
      <c r="Q265" s="34">
        <v>-0.04</v>
      </c>
    </row>
    <row r="266" spans="1:17">
      <c r="A266" s="33" t="s">
        <v>1667</v>
      </c>
      <c r="B266" s="35"/>
      <c r="C266" s="35"/>
      <c r="D266" s="34">
        <v>-0.13</v>
      </c>
      <c r="E266" s="35"/>
      <c r="F266" s="35"/>
      <c r="G266" s="35"/>
      <c r="H266" s="35"/>
      <c r="I266" s="35"/>
      <c r="J266" s="35"/>
      <c r="K266" s="35"/>
      <c r="L266" s="34">
        <v>0.05</v>
      </c>
      <c r="M266" s="34">
        <v>-0.15</v>
      </c>
      <c r="N266" s="35"/>
      <c r="O266" s="35"/>
      <c r="P266" s="35"/>
      <c r="Q266" s="35"/>
    </row>
    <row r="267" spans="1:17">
      <c r="A267" s="33" t="s">
        <v>1946</v>
      </c>
      <c r="B267" s="35"/>
      <c r="C267" s="35"/>
      <c r="D267" s="35"/>
      <c r="E267" s="35"/>
      <c r="F267" s="35"/>
      <c r="G267" s="35"/>
      <c r="H267" s="35"/>
      <c r="I267" s="35"/>
      <c r="J267" s="34">
        <v>0.2</v>
      </c>
      <c r="K267" s="35"/>
      <c r="L267" s="35"/>
      <c r="M267" s="35"/>
      <c r="N267" s="35"/>
      <c r="O267" s="35"/>
      <c r="P267" s="35"/>
      <c r="Q267" s="35"/>
    </row>
    <row r="268" spans="1:17">
      <c r="A268" s="33" t="s">
        <v>1947</v>
      </c>
      <c r="B268" s="34">
        <v>0.05</v>
      </c>
      <c r="C268" s="34">
        <v>-0.04</v>
      </c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4">
        <v>7.0000000000000007E-2</v>
      </c>
      <c r="O268" s="35"/>
      <c r="P268" s="35"/>
      <c r="Q268" s="35"/>
    </row>
    <row r="269" spans="1:17">
      <c r="A269" s="33" t="s">
        <v>1670</v>
      </c>
      <c r="B269" s="34">
        <v>0.06</v>
      </c>
      <c r="C269" s="34">
        <v>-0.03</v>
      </c>
      <c r="D269" s="34">
        <v>0.08</v>
      </c>
      <c r="E269" s="35"/>
      <c r="F269" s="35"/>
      <c r="G269" s="35"/>
      <c r="H269" s="35"/>
      <c r="I269" s="35"/>
      <c r="J269" s="35"/>
      <c r="K269" s="35"/>
      <c r="L269" s="34">
        <v>-0.05</v>
      </c>
      <c r="M269" s="34">
        <v>7.0000000000000007E-2</v>
      </c>
      <c r="N269" s="34">
        <v>0.09</v>
      </c>
      <c r="O269" s="35"/>
      <c r="P269" s="35"/>
      <c r="Q269" s="35"/>
    </row>
    <row r="270" spans="1:17">
      <c r="A270" s="33" t="s">
        <v>1671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4">
        <v>-7.0000000000000007E-2</v>
      </c>
      <c r="M270" s="35"/>
      <c r="N270" s="35"/>
      <c r="O270" s="35"/>
      <c r="P270" s="35"/>
      <c r="Q270" s="35"/>
    </row>
    <row r="271" spans="1:17">
      <c r="A271" s="33" t="s">
        <v>1672</v>
      </c>
      <c r="B271" s="35"/>
      <c r="C271" s="35"/>
      <c r="D271" s="34">
        <v>0.09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>
      <c r="A272" s="33" t="s">
        <v>1948</v>
      </c>
      <c r="B272" s="35"/>
      <c r="C272" s="35"/>
      <c r="D272" s="34">
        <v>-0.12</v>
      </c>
      <c r="E272" s="34">
        <v>-0.72</v>
      </c>
      <c r="F272" s="35"/>
      <c r="G272" s="35"/>
      <c r="H272" s="35"/>
      <c r="I272" s="35"/>
      <c r="J272" s="35"/>
      <c r="K272" s="35"/>
      <c r="L272" s="35"/>
      <c r="M272" s="34">
        <v>0.11</v>
      </c>
      <c r="N272" s="35"/>
      <c r="O272" s="35"/>
      <c r="P272" s="35"/>
      <c r="Q272" s="35"/>
    </row>
    <row r="273" spans="1:17">
      <c r="A273" s="33" t="s">
        <v>1949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4">
        <v>-7.0000000000000007E-2</v>
      </c>
      <c r="N273" s="35"/>
      <c r="O273" s="35"/>
      <c r="P273" s="35"/>
      <c r="Q273" s="34">
        <v>-0.11</v>
      </c>
    </row>
    <row r="274" spans="1:17">
      <c r="A274" s="33" t="s">
        <v>1673</v>
      </c>
      <c r="B274" s="35"/>
      <c r="C274" s="34">
        <v>-0.14000000000000001</v>
      </c>
      <c r="D274" s="35"/>
      <c r="E274" s="35"/>
      <c r="F274" s="35"/>
      <c r="G274" s="35"/>
      <c r="H274" s="35"/>
      <c r="I274" s="35"/>
      <c r="J274" s="34">
        <v>0.14000000000000001</v>
      </c>
      <c r="K274" s="35"/>
      <c r="L274" s="35"/>
      <c r="M274" s="35"/>
      <c r="N274" s="35"/>
      <c r="O274" s="35"/>
      <c r="P274" s="35"/>
      <c r="Q274" s="35"/>
    </row>
    <row r="275" spans="1:17">
      <c r="A275" s="33" t="s">
        <v>1675</v>
      </c>
      <c r="B275" s="34">
        <v>-0.12</v>
      </c>
      <c r="C275" s="34">
        <v>-0.15</v>
      </c>
      <c r="D275" s="35"/>
      <c r="E275" s="34">
        <v>0.14000000000000001</v>
      </c>
      <c r="F275" s="35"/>
      <c r="G275" s="35"/>
      <c r="H275" s="34">
        <v>0.09</v>
      </c>
      <c r="I275" s="34">
        <v>-0.05</v>
      </c>
      <c r="J275" s="35"/>
      <c r="K275" s="34">
        <v>-0.17</v>
      </c>
      <c r="L275" s="34">
        <v>0.04</v>
      </c>
      <c r="M275" s="35"/>
      <c r="N275" s="35"/>
      <c r="O275" s="35"/>
      <c r="P275" s="34">
        <v>-0.05</v>
      </c>
      <c r="Q275" s="35"/>
    </row>
    <row r="276" spans="1:17">
      <c r="A276" s="33" t="s">
        <v>1950</v>
      </c>
      <c r="B276" s="35"/>
      <c r="C276" s="35"/>
      <c r="D276" s="35"/>
      <c r="E276" s="35"/>
      <c r="F276" s="35"/>
      <c r="G276" s="34">
        <v>7.0000000000000007E-2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1:17">
      <c r="A277" s="33" t="s">
        <v>1676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4">
        <v>-7.0000000000000007E-2</v>
      </c>
      <c r="M277" s="35"/>
      <c r="N277" s="35"/>
      <c r="O277" s="35"/>
      <c r="P277" s="35"/>
      <c r="Q277" s="35"/>
    </row>
    <row r="278" spans="1:17">
      <c r="A278" s="33" t="s">
        <v>1677</v>
      </c>
      <c r="B278" s="34">
        <v>0.1</v>
      </c>
      <c r="C278" s="34">
        <v>0.06</v>
      </c>
      <c r="D278" s="34">
        <v>-0.18</v>
      </c>
      <c r="E278" s="34">
        <v>-4.21</v>
      </c>
      <c r="F278" s="35"/>
      <c r="G278" s="34">
        <v>-1.37</v>
      </c>
      <c r="H278" s="35"/>
      <c r="I278" s="34">
        <v>7.0000000000000007E-2</v>
      </c>
      <c r="J278" s="35"/>
      <c r="K278" s="35"/>
      <c r="L278" s="34">
        <v>-7.0000000000000007E-2</v>
      </c>
      <c r="M278" s="34">
        <v>0.3</v>
      </c>
      <c r="N278" s="34">
        <v>-1.93</v>
      </c>
      <c r="O278" s="35"/>
      <c r="P278" s="35"/>
      <c r="Q278" s="34">
        <v>0.21</v>
      </c>
    </row>
    <row r="279" spans="1:17">
      <c r="A279" s="33" t="s">
        <v>1951</v>
      </c>
      <c r="B279" s="35"/>
      <c r="C279" s="34">
        <v>-0.09</v>
      </c>
      <c r="D279" s="35"/>
      <c r="E279" s="35"/>
      <c r="F279" s="35"/>
      <c r="G279" s="35"/>
      <c r="H279" s="35"/>
      <c r="I279" s="35"/>
      <c r="J279" s="35"/>
      <c r="K279" s="35"/>
      <c r="L279" s="34">
        <v>0.04</v>
      </c>
      <c r="M279" s="35"/>
      <c r="N279" s="35"/>
      <c r="O279" s="35"/>
      <c r="P279" s="35"/>
      <c r="Q279" s="35"/>
    </row>
    <row r="280" spans="1:17">
      <c r="A280" s="33" t="s">
        <v>1678</v>
      </c>
      <c r="B280" s="34">
        <v>0.37</v>
      </c>
      <c r="C280" s="34">
        <v>-0.08</v>
      </c>
      <c r="D280" s="35"/>
      <c r="E280" s="35"/>
      <c r="F280" s="35"/>
      <c r="G280" s="35"/>
      <c r="H280" s="34">
        <v>-0.02</v>
      </c>
      <c r="I280" s="34">
        <v>-0.05</v>
      </c>
      <c r="J280" s="35"/>
      <c r="K280" s="34">
        <v>0.56000000000000005</v>
      </c>
      <c r="L280" s="35"/>
      <c r="M280" s="35"/>
      <c r="N280" s="35"/>
      <c r="O280" s="34">
        <v>-0.04</v>
      </c>
      <c r="P280" s="35"/>
      <c r="Q280" s="35"/>
    </row>
    <row r="281" spans="1:17">
      <c r="A281" s="33" t="s">
        <v>1952</v>
      </c>
      <c r="B281" s="34">
        <v>0.1</v>
      </c>
      <c r="C281" s="35"/>
      <c r="D281" s="34">
        <v>-0.12</v>
      </c>
      <c r="E281" s="34">
        <v>-0.61</v>
      </c>
      <c r="F281" s="35"/>
      <c r="G281" s="35"/>
      <c r="H281" s="34">
        <v>7.0000000000000007E-2</v>
      </c>
      <c r="I281" s="35"/>
      <c r="J281" s="35"/>
      <c r="K281" s="35"/>
      <c r="L281" s="35"/>
      <c r="M281" s="34">
        <v>0.11</v>
      </c>
      <c r="N281" s="35"/>
      <c r="O281" s="35"/>
      <c r="P281" s="35"/>
      <c r="Q281" s="35"/>
    </row>
    <row r="282" spans="1:17">
      <c r="A282" s="33" t="s">
        <v>1953</v>
      </c>
      <c r="B282" s="35"/>
      <c r="C282" s="35"/>
      <c r="D282" s="34">
        <v>0.06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1:17">
      <c r="A283" s="33" t="s">
        <v>1954</v>
      </c>
      <c r="B283" s="34">
        <v>0.26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17">
      <c r="A284" s="33" t="s">
        <v>1680</v>
      </c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4">
        <v>0.05</v>
      </c>
      <c r="M284" s="35"/>
      <c r="N284" s="34">
        <v>0.38</v>
      </c>
      <c r="O284" s="34">
        <v>-7.0000000000000007E-2</v>
      </c>
      <c r="P284" s="35"/>
      <c r="Q284" s="35"/>
    </row>
    <row r="285" spans="1:17" ht="28.8">
      <c r="A285" s="33" t="s">
        <v>1955</v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4">
        <v>-0.12</v>
      </c>
      <c r="N285" s="35"/>
      <c r="O285" s="35"/>
      <c r="P285" s="35"/>
      <c r="Q285" s="35"/>
    </row>
    <row r="286" spans="1:17">
      <c r="A286" s="33" t="s">
        <v>1956</v>
      </c>
      <c r="B286" s="35"/>
      <c r="C286" s="35"/>
      <c r="D286" s="35"/>
      <c r="E286" s="35"/>
      <c r="F286" s="35"/>
      <c r="G286" s="35"/>
      <c r="H286" s="35"/>
      <c r="I286" s="35"/>
      <c r="J286" s="34">
        <v>0.09</v>
      </c>
      <c r="K286" s="35"/>
      <c r="L286" s="35"/>
      <c r="M286" s="35"/>
      <c r="N286" s="35"/>
      <c r="O286" s="35"/>
      <c r="P286" s="35"/>
      <c r="Q286" s="35"/>
    </row>
    <row r="287" spans="1:17">
      <c r="A287" s="33" t="s">
        <v>1682</v>
      </c>
      <c r="B287" s="35"/>
      <c r="C287" s="35"/>
      <c r="D287" s="35"/>
      <c r="E287" s="35"/>
      <c r="F287" s="35"/>
      <c r="G287" s="35"/>
      <c r="H287" s="35"/>
      <c r="I287" s="35"/>
      <c r="J287" s="34">
        <v>0.1</v>
      </c>
      <c r="K287" s="35"/>
      <c r="L287" s="35"/>
      <c r="M287" s="35"/>
      <c r="N287" s="35"/>
      <c r="O287" s="35"/>
      <c r="P287" s="35"/>
      <c r="Q287" s="35"/>
    </row>
    <row r="288" spans="1:17">
      <c r="A288" s="33" t="s">
        <v>1684</v>
      </c>
      <c r="B288" s="35"/>
      <c r="C288" s="34">
        <v>0.11</v>
      </c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1:17">
      <c r="A289" s="33" t="s">
        <v>1957</v>
      </c>
      <c r="B289" s="35"/>
      <c r="C289" s="35"/>
      <c r="D289" s="35"/>
      <c r="E289" s="35"/>
      <c r="F289" s="35"/>
      <c r="G289" s="34">
        <v>-0.11</v>
      </c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1:17">
      <c r="A290" s="33" t="s">
        <v>1685</v>
      </c>
      <c r="B290" s="34">
        <v>0.16</v>
      </c>
      <c r="C290" s="34">
        <v>-0.09</v>
      </c>
      <c r="D290" s="34">
        <v>-0.1</v>
      </c>
      <c r="E290" s="35"/>
      <c r="F290" s="34">
        <v>0.3</v>
      </c>
      <c r="G290" s="35"/>
      <c r="H290" s="34">
        <v>-0.05</v>
      </c>
      <c r="I290" s="34">
        <v>-0.13</v>
      </c>
      <c r="J290" s="34">
        <v>0.2</v>
      </c>
      <c r="K290" s="35"/>
      <c r="L290" s="34">
        <v>0.02</v>
      </c>
      <c r="M290" s="34">
        <v>-0.09</v>
      </c>
      <c r="N290" s="35"/>
      <c r="O290" s="34">
        <v>-0.12</v>
      </c>
      <c r="P290" s="34">
        <v>0.47</v>
      </c>
      <c r="Q290" s="35"/>
    </row>
    <row r="291" spans="1:17">
      <c r="A291" s="33" t="s">
        <v>1958</v>
      </c>
      <c r="B291" s="34">
        <v>0.17</v>
      </c>
      <c r="C291" s="34">
        <v>-7.0000000000000007E-2</v>
      </c>
      <c r="D291" s="34">
        <v>-0.06</v>
      </c>
      <c r="E291" s="35"/>
      <c r="F291" s="35"/>
      <c r="G291" s="35"/>
      <c r="H291" s="35"/>
      <c r="I291" s="35"/>
      <c r="J291" s="35"/>
      <c r="K291" s="34">
        <v>0.27</v>
      </c>
      <c r="L291" s="34">
        <v>0.04</v>
      </c>
      <c r="M291" s="35"/>
      <c r="N291" s="35"/>
      <c r="O291" s="34">
        <v>-0.06</v>
      </c>
      <c r="P291" s="35"/>
      <c r="Q291" s="35"/>
    </row>
    <row r="292" spans="1:17">
      <c r="A292" s="33" t="s">
        <v>1688</v>
      </c>
      <c r="B292" s="35"/>
      <c r="C292" s="35"/>
      <c r="D292" s="34">
        <v>-0.09</v>
      </c>
      <c r="E292" s="35"/>
      <c r="F292" s="35"/>
      <c r="G292" s="35"/>
      <c r="H292" s="35"/>
      <c r="I292" s="35"/>
      <c r="J292" s="35"/>
      <c r="K292" s="35"/>
      <c r="L292" s="35"/>
      <c r="M292" s="34">
        <v>0.11</v>
      </c>
      <c r="N292" s="35"/>
      <c r="O292" s="35"/>
      <c r="P292" s="35"/>
      <c r="Q292" s="35"/>
    </row>
    <row r="293" spans="1:17">
      <c r="A293" s="33" t="s">
        <v>1689</v>
      </c>
      <c r="B293" s="35"/>
      <c r="C293" s="35"/>
      <c r="D293" s="34">
        <v>0.08</v>
      </c>
      <c r="E293" s="34">
        <v>0.12</v>
      </c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4">
        <v>-0.14000000000000001</v>
      </c>
    </row>
    <row r="294" spans="1:17">
      <c r="A294" s="33" t="s">
        <v>1959</v>
      </c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4">
        <v>0.06</v>
      </c>
      <c r="M294" s="35"/>
      <c r="N294" s="35"/>
      <c r="O294" s="35"/>
      <c r="P294" s="35"/>
      <c r="Q294" s="35"/>
    </row>
    <row r="295" spans="1:17">
      <c r="A295" s="33" t="s">
        <v>1691</v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4">
        <v>-0.06</v>
      </c>
      <c r="M295" s="35"/>
      <c r="N295" s="35"/>
      <c r="O295" s="35"/>
      <c r="P295" s="35"/>
      <c r="Q295" s="35"/>
    </row>
    <row r="296" spans="1:17">
      <c r="A296" s="33" t="s">
        <v>1692</v>
      </c>
      <c r="B296" s="35"/>
      <c r="C296" s="34">
        <v>-0.13</v>
      </c>
      <c r="D296" s="35"/>
      <c r="E296" s="35"/>
      <c r="F296" s="35"/>
      <c r="G296" s="35"/>
      <c r="H296" s="35"/>
      <c r="I296" s="34">
        <v>-0.08</v>
      </c>
      <c r="J296" s="34">
        <v>0.62</v>
      </c>
      <c r="K296" s="35"/>
      <c r="L296" s="35"/>
      <c r="M296" s="35"/>
      <c r="N296" s="35"/>
      <c r="O296" s="34">
        <v>-0.08</v>
      </c>
      <c r="P296" s="35"/>
      <c r="Q296" s="34">
        <v>-0.1</v>
      </c>
    </row>
    <row r="297" spans="1:17">
      <c r="A297" s="33" t="s">
        <v>1693</v>
      </c>
      <c r="B297" s="34">
        <v>0.08</v>
      </c>
      <c r="C297" s="35"/>
      <c r="D297" s="35"/>
      <c r="E297" s="35"/>
      <c r="F297" s="34">
        <v>0.13</v>
      </c>
      <c r="G297" s="34">
        <v>0.08</v>
      </c>
      <c r="H297" s="34">
        <v>-0.01</v>
      </c>
      <c r="I297" s="34">
        <v>-0.02</v>
      </c>
      <c r="J297" s="35"/>
      <c r="K297" s="34">
        <v>7.0000000000000007E-2</v>
      </c>
      <c r="L297" s="35"/>
      <c r="M297" s="35"/>
      <c r="N297" s="34">
        <v>0.1</v>
      </c>
      <c r="O297" s="34">
        <v>-0.01</v>
      </c>
      <c r="P297" s="34">
        <v>0.04</v>
      </c>
      <c r="Q297" s="35"/>
    </row>
    <row r="298" spans="1:17">
      <c r="A298" s="33" t="s">
        <v>1960</v>
      </c>
      <c r="B298" s="35"/>
      <c r="C298" s="35"/>
      <c r="D298" s="35"/>
      <c r="E298" s="35"/>
      <c r="F298" s="35"/>
      <c r="G298" s="35"/>
      <c r="H298" s="34">
        <v>-0.03</v>
      </c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1:17">
      <c r="A299" s="33" t="s">
        <v>1961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4">
        <v>0.09</v>
      </c>
    </row>
    <row r="300" spans="1:17">
      <c r="A300" s="33" t="s">
        <v>1695</v>
      </c>
      <c r="B300" s="35"/>
      <c r="C300" s="35"/>
      <c r="D300" s="34">
        <v>-0.12</v>
      </c>
      <c r="E300" s="35"/>
      <c r="F300" s="35"/>
      <c r="G300" s="35"/>
      <c r="H300" s="34">
        <v>-0.09</v>
      </c>
      <c r="I300" s="35"/>
      <c r="J300" s="35"/>
      <c r="K300" s="35"/>
      <c r="L300" s="34">
        <v>0.17</v>
      </c>
      <c r="M300" s="34">
        <v>-0.2</v>
      </c>
      <c r="N300" s="35"/>
      <c r="O300" s="34">
        <v>-0.13</v>
      </c>
      <c r="P300" s="34">
        <v>-0.13</v>
      </c>
      <c r="Q300" s="35"/>
    </row>
    <row r="301" spans="1:17">
      <c r="A301" s="33" t="s">
        <v>1696</v>
      </c>
      <c r="B301" s="34">
        <v>-0.23</v>
      </c>
      <c r="C301" s="35"/>
      <c r="D301" s="34">
        <v>-7.0000000000000007E-2</v>
      </c>
      <c r="E301" s="35"/>
      <c r="F301" s="35"/>
      <c r="G301" s="35"/>
      <c r="H301" s="35"/>
      <c r="I301" s="35"/>
      <c r="J301" s="35"/>
      <c r="K301" s="35"/>
      <c r="L301" s="34">
        <v>0.13</v>
      </c>
      <c r="M301" s="34">
        <v>-0.13</v>
      </c>
      <c r="N301" s="35"/>
      <c r="O301" s="35"/>
      <c r="P301" s="34">
        <v>-0.14000000000000001</v>
      </c>
      <c r="Q301" s="35"/>
    </row>
    <row r="302" spans="1:17">
      <c r="A302" s="33" t="s">
        <v>1697</v>
      </c>
      <c r="B302" s="34">
        <v>-0.23</v>
      </c>
      <c r="C302" s="34">
        <v>-0.03</v>
      </c>
      <c r="D302" s="34">
        <v>-0.13</v>
      </c>
      <c r="E302" s="34">
        <v>0.17</v>
      </c>
      <c r="F302" s="34">
        <v>-0.18</v>
      </c>
      <c r="G302" s="35"/>
      <c r="H302" s="34">
        <v>-0.08</v>
      </c>
      <c r="I302" s="34">
        <v>-0.09</v>
      </c>
      <c r="J302" s="35"/>
      <c r="K302" s="34">
        <v>-0.09</v>
      </c>
      <c r="L302" s="34">
        <v>0.22</v>
      </c>
      <c r="M302" s="34">
        <v>-0.16</v>
      </c>
      <c r="N302" s="34">
        <v>-0.24</v>
      </c>
      <c r="O302" s="34">
        <v>-0.13</v>
      </c>
      <c r="P302" s="34">
        <v>-0.18</v>
      </c>
      <c r="Q302" s="35"/>
    </row>
    <row r="303" spans="1:17">
      <c r="A303" s="33" t="s">
        <v>1699</v>
      </c>
      <c r="B303" s="34">
        <v>-0.17</v>
      </c>
      <c r="C303" s="34">
        <v>-7.0000000000000007E-2</v>
      </c>
      <c r="D303" s="34">
        <v>-0.16</v>
      </c>
      <c r="E303" s="34">
        <v>0.13</v>
      </c>
      <c r="F303" s="35"/>
      <c r="G303" s="35"/>
      <c r="H303" s="34">
        <v>-0.1</v>
      </c>
      <c r="I303" s="34">
        <v>-0.1</v>
      </c>
      <c r="J303" s="35"/>
      <c r="K303" s="35"/>
      <c r="L303" s="34">
        <v>0.2</v>
      </c>
      <c r="M303" s="34">
        <v>-0.11</v>
      </c>
      <c r="N303" s="34">
        <v>-0.26</v>
      </c>
      <c r="O303" s="34">
        <v>-0.15</v>
      </c>
      <c r="P303" s="34">
        <v>-0.16</v>
      </c>
      <c r="Q303" s="35"/>
    </row>
    <row r="304" spans="1:17">
      <c r="A304" s="33" t="s">
        <v>1700</v>
      </c>
      <c r="B304" s="34">
        <v>-0.19</v>
      </c>
      <c r="C304" s="35"/>
      <c r="D304" s="34">
        <v>-0.1</v>
      </c>
      <c r="E304" s="35"/>
      <c r="F304" s="35"/>
      <c r="G304" s="35"/>
      <c r="H304" s="34">
        <v>-0.05</v>
      </c>
      <c r="I304" s="34">
        <v>-0.05</v>
      </c>
      <c r="J304" s="35"/>
      <c r="K304" s="35"/>
      <c r="L304" s="34">
        <v>1.4999999999999999E-2</v>
      </c>
      <c r="M304" s="34">
        <v>-0.08</v>
      </c>
      <c r="N304" s="34">
        <v>-0.26</v>
      </c>
      <c r="O304" s="34">
        <v>-0.12</v>
      </c>
      <c r="P304" s="34">
        <v>-0.11</v>
      </c>
      <c r="Q304" s="35"/>
    </row>
    <row r="305" spans="1:17">
      <c r="A305" s="33" t="s">
        <v>1962</v>
      </c>
      <c r="B305" s="35"/>
      <c r="C305" s="34">
        <v>0.09</v>
      </c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1:17">
      <c r="A306" s="33" t="s">
        <v>1701</v>
      </c>
      <c r="B306" s="34">
        <v>-0.27</v>
      </c>
      <c r="C306" s="35"/>
      <c r="D306" s="34">
        <v>-0.06</v>
      </c>
      <c r="E306" s="35"/>
      <c r="F306" s="35"/>
      <c r="G306" s="35"/>
      <c r="H306" s="35"/>
      <c r="I306" s="34">
        <v>-0.09</v>
      </c>
      <c r="J306" s="35"/>
      <c r="K306" s="35"/>
      <c r="L306" s="34">
        <v>0.09</v>
      </c>
      <c r="M306" s="34">
        <v>-0.12</v>
      </c>
      <c r="N306" s="34">
        <v>-0.28000000000000003</v>
      </c>
      <c r="O306" s="35"/>
      <c r="P306" s="34">
        <v>-0.12</v>
      </c>
      <c r="Q306" s="35"/>
    </row>
    <row r="307" spans="1:17">
      <c r="A307" s="33" t="s">
        <v>1702</v>
      </c>
      <c r="B307" s="35"/>
      <c r="C307" s="35"/>
      <c r="D307" s="34">
        <v>-0.1</v>
      </c>
      <c r="E307" s="35"/>
      <c r="F307" s="35"/>
      <c r="G307" s="35"/>
      <c r="H307" s="35"/>
      <c r="I307" s="34">
        <v>-0.09</v>
      </c>
      <c r="J307" s="35"/>
      <c r="K307" s="35"/>
      <c r="L307" s="34">
        <v>0.09</v>
      </c>
      <c r="M307" s="35"/>
      <c r="N307" s="35"/>
      <c r="O307" s="35"/>
      <c r="P307" s="35"/>
      <c r="Q307" s="35"/>
    </row>
    <row r="308" spans="1:17">
      <c r="A308" s="33" t="s">
        <v>1703</v>
      </c>
      <c r="B308" s="34">
        <v>-0.27</v>
      </c>
      <c r="C308" s="35"/>
      <c r="D308" s="35"/>
      <c r="E308" s="35"/>
      <c r="F308" s="35"/>
      <c r="G308" s="34">
        <v>0.12</v>
      </c>
      <c r="H308" s="35"/>
      <c r="I308" s="34">
        <v>-0.06</v>
      </c>
      <c r="J308" s="35"/>
      <c r="K308" s="35"/>
      <c r="L308" s="34">
        <v>0.05</v>
      </c>
      <c r="M308" s="35"/>
      <c r="N308" s="35"/>
      <c r="O308" s="34">
        <v>-7.0000000000000007E-2</v>
      </c>
      <c r="P308" s="34">
        <v>-0.12</v>
      </c>
      <c r="Q308" s="34">
        <v>0.12</v>
      </c>
    </row>
    <row r="309" spans="1:17">
      <c r="A309" s="33" t="s">
        <v>1963</v>
      </c>
      <c r="B309" s="35"/>
      <c r="C309" s="34">
        <v>-0.13</v>
      </c>
      <c r="D309" s="35"/>
      <c r="E309" s="35"/>
      <c r="F309" s="35"/>
      <c r="G309" s="35"/>
      <c r="H309" s="35"/>
      <c r="I309" s="34">
        <v>-0.21</v>
      </c>
      <c r="J309" s="35"/>
      <c r="K309" s="35"/>
      <c r="L309" s="35"/>
      <c r="M309" s="35"/>
      <c r="N309" s="35"/>
      <c r="O309" s="34">
        <v>-0.11</v>
      </c>
      <c r="P309" s="35"/>
      <c r="Q309" s="34">
        <v>0.57999999999999996</v>
      </c>
    </row>
    <row r="310" spans="1:17">
      <c r="A310" s="33" t="s">
        <v>1705</v>
      </c>
      <c r="B310" s="34">
        <v>-0.13</v>
      </c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4">
        <v>-0.12</v>
      </c>
      <c r="N310" s="35"/>
      <c r="O310" s="35"/>
      <c r="P310" s="35"/>
      <c r="Q310" s="35"/>
    </row>
    <row r="311" spans="1:17" ht="28.8">
      <c r="A311" s="33" t="s">
        <v>1964</v>
      </c>
      <c r="B311" s="34">
        <v>0.17</v>
      </c>
      <c r="C311" s="35"/>
      <c r="D311" s="34">
        <v>-7.0000000000000007E-2</v>
      </c>
      <c r="E311" s="35"/>
      <c r="F311" s="35"/>
      <c r="G311" s="35"/>
      <c r="H311" s="35"/>
      <c r="I311" s="35"/>
      <c r="J311" s="35"/>
      <c r="K311" s="34">
        <v>0.25</v>
      </c>
      <c r="L311" s="35"/>
      <c r="M311" s="35"/>
      <c r="N311" s="35"/>
      <c r="O311" s="35"/>
      <c r="P311" s="35"/>
      <c r="Q311" s="35"/>
    </row>
    <row r="312" spans="1:17" ht="28.8">
      <c r="A312" s="33" t="s">
        <v>1965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4">
        <v>0.17</v>
      </c>
      <c r="L312" s="34">
        <v>0.06</v>
      </c>
      <c r="M312" s="35"/>
      <c r="N312" s="35"/>
      <c r="O312" s="34">
        <v>-0.13</v>
      </c>
      <c r="P312" s="35"/>
      <c r="Q312" s="35"/>
    </row>
    <row r="313" spans="1:17" ht="28.8">
      <c r="A313" s="33" t="s">
        <v>1966</v>
      </c>
      <c r="B313" s="34">
        <v>0.17</v>
      </c>
      <c r="C313" s="35"/>
      <c r="D313" s="34">
        <v>-0.11</v>
      </c>
      <c r="E313" s="35"/>
      <c r="F313" s="35"/>
      <c r="G313" s="35"/>
      <c r="H313" s="34">
        <v>-7.0000000000000007E-2</v>
      </c>
      <c r="I313" s="35"/>
      <c r="J313" s="35"/>
      <c r="K313" s="34">
        <v>0.28999999999999998</v>
      </c>
      <c r="L313" s="34">
        <v>0.05</v>
      </c>
      <c r="M313" s="34">
        <v>-0.11</v>
      </c>
      <c r="N313" s="35"/>
      <c r="O313" s="34">
        <v>-0.08</v>
      </c>
      <c r="P313" s="35"/>
      <c r="Q313" s="35"/>
    </row>
    <row r="314" spans="1:17" ht="28.8">
      <c r="A314" s="33" t="s">
        <v>1706</v>
      </c>
      <c r="B314" s="34">
        <v>0.3</v>
      </c>
      <c r="C314" s="34">
        <v>-7.0000000000000007E-2</v>
      </c>
      <c r="D314" s="34">
        <v>-0.06</v>
      </c>
      <c r="E314" s="35"/>
      <c r="F314" s="35"/>
      <c r="G314" s="35"/>
      <c r="H314" s="34">
        <v>-0.09</v>
      </c>
      <c r="I314" s="34">
        <v>-7.0000000000000007E-2</v>
      </c>
      <c r="J314" s="35"/>
      <c r="K314" s="34">
        <v>0.38</v>
      </c>
      <c r="L314" s="34">
        <v>0.04</v>
      </c>
      <c r="M314" s="34">
        <v>-7.0000000000000007E-2</v>
      </c>
      <c r="N314" s="35"/>
      <c r="O314" s="34">
        <v>-0.08</v>
      </c>
      <c r="P314" s="35"/>
      <c r="Q314" s="35"/>
    </row>
    <row r="315" spans="1:17">
      <c r="A315" s="33" t="s">
        <v>1707</v>
      </c>
      <c r="B315" s="35"/>
      <c r="C315" s="35"/>
      <c r="D315" s="35"/>
      <c r="E315" s="35"/>
      <c r="F315" s="35"/>
      <c r="G315" s="35"/>
      <c r="H315" s="34">
        <v>0.08</v>
      </c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1:17">
      <c r="A316" s="33" t="s">
        <v>1708</v>
      </c>
      <c r="B316" s="35"/>
      <c r="C316" s="35"/>
      <c r="D316" s="35"/>
      <c r="E316" s="35"/>
      <c r="F316" s="35"/>
      <c r="G316" s="34">
        <v>0.04</v>
      </c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1:17">
      <c r="A317" s="33" t="s">
        <v>1967</v>
      </c>
      <c r="B317" s="34">
        <v>0.18</v>
      </c>
      <c r="C317" s="35"/>
      <c r="D317" s="35"/>
      <c r="E317" s="35"/>
      <c r="F317" s="35"/>
      <c r="G317" s="34">
        <v>0.15</v>
      </c>
      <c r="H317" s="35"/>
      <c r="I317" s="35"/>
      <c r="J317" s="35"/>
      <c r="K317" s="34">
        <v>0.21</v>
      </c>
      <c r="L317" s="35"/>
      <c r="M317" s="35"/>
      <c r="N317" s="35"/>
      <c r="O317" s="34">
        <v>-0.09</v>
      </c>
      <c r="P317" s="35"/>
      <c r="Q317" s="35"/>
    </row>
    <row r="318" spans="1:17">
      <c r="A318" s="33" t="s">
        <v>1709</v>
      </c>
      <c r="B318" s="35"/>
      <c r="C318" s="34">
        <v>0.09</v>
      </c>
      <c r="D318" s="35"/>
      <c r="E318" s="35"/>
      <c r="F318" s="35"/>
      <c r="G318" s="35"/>
      <c r="H318" s="35"/>
      <c r="I318" s="35"/>
      <c r="J318" s="34">
        <v>-0.31</v>
      </c>
      <c r="K318" s="35"/>
      <c r="L318" s="35"/>
      <c r="M318" s="35"/>
      <c r="N318" s="35"/>
      <c r="O318" s="35"/>
      <c r="P318" s="35"/>
      <c r="Q318" s="35"/>
    </row>
    <row r="319" spans="1:17">
      <c r="A319" s="33" t="s">
        <v>1710</v>
      </c>
      <c r="B319" s="35"/>
      <c r="C319" s="35"/>
      <c r="D319" s="35"/>
      <c r="E319" s="35"/>
      <c r="F319" s="35"/>
      <c r="G319" s="34">
        <v>0.18</v>
      </c>
      <c r="H319" s="35"/>
      <c r="I319" s="35"/>
      <c r="J319" s="35"/>
      <c r="K319" s="35"/>
      <c r="L319" s="34">
        <v>7.0000000000000007E-2</v>
      </c>
      <c r="M319" s="35"/>
      <c r="N319" s="35"/>
      <c r="O319" s="35"/>
      <c r="P319" s="35"/>
      <c r="Q319" s="35"/>
    </row>
    <row r="320" spans="1:17">
      <c r="A320" s="33" t="s">
        <v>1711</v>
      </c>
      <c r="B320" s="35"/>
      <c r="C320" s="34">
        <v>-0.05</v>
      </c>
      <c r="D320" s="35"/>
      <c r="E320" s="35"/>
      <c r="F320" s="35"/>
      <c r="G320" s="35"/>
      <c r="H320" s="35"/>
      <c r="I320" s="35"/>
      <c r="J320" s="35"/>
      <c r="K320" s="35"/>
      <c r="L320" s="34">
        <v>0.03</v>
      </c>
      <c r="M320" s="34">
        <v>-0.12</v>
      </c>
      <c r="N320" s="35"/>
      <c r="O320" s="35"/>
      <c r="P320" s="35"/>
      <c r="Q320" s="34">
        <v>-0.12</v>
      </c>
    </row>
    <row r="321" spans="1:17">
      <c r="A321" s="33" t="s">
        <v>1712</v>
      </c>
      <c r="B321" s="35"/>
      <c r="C321" s="35"/>
      <c r="D321" s="34">
        <v>0.06</v>
      </c>
      <c r="E321" s="35"/>
      <c r="F321" s="35"/>
      <c r="G321" s="35"/>
      <c r="H321" s="34">
        <v>-7.0000000000000007E-2</v>
      </c>
      <c r="I321" s="35"/>
      <c r="J321" s="35"/>
      <c r="K321" s="35"/>
      <c r="L321" s="34">
        <v>0.04</v>
      </c>
      <c r="M321" s="35"/>
      <c r="N321" s="35"/>
      <c r="O321" s="35"/>
      <c r="P321" s="35"/>
      <c r="Q321" s="35"/>
    </row>
    <row r="322" spans="1:17">
      <c r="A322" s="33" t="s">
        <v>1968</v>
      </c>
      <c r="B322" s="35"/>
      <c r="C322" s="34">
        <v>-0.03</v>
      </c>
      <c r="D322" s="35"/>
      <c r="E322" s="35"/>
      <c r="F322" s="35"/>
      <c r="G322" s="35"/>
      <c r="H322" s="35"/>
      <c r="I322" s="35"/>
      <c r="J322" s="34">
        <v>0.08</v>
      </c>
      <c r="K322" s="35"/>
      <c r="L322" s="35"/>
      <c r="M322" s="35"/>
      <c r="N322" s="35"/>
      <c r="O322" s="35"/>
      <c r="P322" s="35"/>
      <c r="Q322" s="35"/>
    </row>
    <row r="323" spans="1:17">
      <c r="A323" s="33" t="s">
        <v>1713</v>
      </c>
      <c r="B323" s="35"/>
      <c r="C323" s="34">
        <v>-0.04</v>
      </c>
      <c r="D323" s="35"/>
      <c r="E323" s="35"/>
      <c r="F323" s="35"/>
      <c r="G323" s="35"/>
      <c r="H323" s="35"/>
      <c r="I323" s="35"/>
      <c r="J323" s="34">
        <v>0.1</v>
      </c>
      <c r="K323" s="35"/>
      <c r="L323" s="35"/>
      <c r="M323" s="35"/>
      <c r="N323" s="35"/>
      <c r="O323" s="35"/>
      <c r="P323" s="35"/>
      <c r="Q323" s="35"/>
    </row>
    <row r="324" spans="1:17">
      <c r="A324" s="33" t="s">
        <v>1969</v>
      </c>
      <c r="B324" s="34">
        <v>0.08</v>
      </c>
      <c r="C324" s="35"/>
      <c r="D324" s="35"/>
      <c r="E324" s="35"/>
      <c r="F324" s="35"/>
      <c r="G324" s="35"/>
      <c r="H324" s="35"/>
      <c r="I324" s="35"/>
      <c r="J324" s="35"/>
      <c r="K324" s="34">
        <v>0.16</v>
      </c>
      <c r="L324" s="35"/>
      <c r="M324" s="35"/>
      <c r="N324" s="35"/>
      <c r="O324" s="35"/>
      <c r="P324" s="35"/>
      <c r="Q324" s="35"/>
    </row>
    <row r="325" spans="1:17">
      <c r="A325" s="33" t="s">
        <v>1970</v>
      </c>
      <c r="B325" s="35"/>
      <c r="C325" s="34">
        <v>0.06</v>
      </c>
      <c r="D325" s="35"/>
      <c r="E325" s="35"/>
      <c r="F325" s="35"/>
      <c r="G325" s="35"/>
      <c r="H325" s="34">
        <v>0.04</v>
      </c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>
      <c r="A326" s="33" t="s">
        <v>1716</v>
      </c>
      <c r="B326" s="35"/>
      <c r="C326" s="35"/>
      <c r="D326" s="35"/>
      <c r="E326" s="35"/>
      <c r="F326" s="35"/>
      <c r="G326" s="35"/>
      <c r="H326" s="35"/>
      <c r="I326" s="35"/>
      <c r="J326" s="34">
        <v>-0.16</v>
      </c>
      <c r="K326" s="35"/>
      <c r="L326" s="35"/>
      <c r="M326" s="35"/>
      <c r="N326" s="35"/>
      <c r="O326" s="35"/>
      <c r="P326" s="35"/>
      <c r="Q326" s="35"/>
    </row>
    <row r="327" spans="1:17">
      <c r="A327" s="33" t="s">
        <v>1971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4">
        <v>-0.11</v>
      </c>
      <c r="N327" s="35"/>
      <c r="O327" s="35"/>
      <c r="P327" s="35"/>
      <c r="Q327" s="35"/>
    </row>
    <row r="328" spans="1:17">
      <c r="A328" s="33" t="s">
        <v>1717</v>
      </c>
      <c r="B328" s="35"/>
      <c r="C328" s="35"/>
      <c r="D328" s="35"/>
      <c r="E328" s="35"/>
      <c r="F328" s="35"/>
      <c r="G328" s="35"/>
      <c r="H328" s="35"/>
      <c r="I328" s="35"/>
      <c r="J328" s="34">
        <v>0.16</v>
      </c>
      <c r="K328" s="35"/>
      <c r="L328" s="34">
        <v>0.05</v>
      </c>
      <c r="M328" s="34">
        <v>-0.12</v>
      </c>
      <c r="N328" s="35"/>
      <c r="O328" s="35"/>
      <c r="P328" s="34">
        <v>0.14000000000000001</v>
      </c>
      <c r="Q328" s="35"/>
    </row>
    <row r="329" spans="1:17">
      <c r="A329" s="33" t="s">
        <v>1718</v>
      </c>
      <c r="B329" s="35"/>
      <c r="C329" s="34">
        <v>0.32</v>
      </c>
      <c r="D329" s="35"/>
      <c r="E329" s="35"/>
      <c r="F329" s="35"/>
      <c r="G329" s="34">
        <v>-0.06</v>
      </c>
      <c r="H329" s="34">
        <v>-0.13</v>
      </c>
      <c r="I329" s="34">
        <v>-0.06</v>
      </c>
      <c r="J329" s="34">
        <v>0.16</v>
      </c>
      <c r="K329" s="35"/>
      <c r="L329" s="35"/>
      <c r="M329" s="35"/>
      <c r="N329" s="35"/>
      <c r="O329" s="34">
        <v>-0.08</v>
      </c>
      <c r="P329" s="34">
        <v>8.5000000000000006E-2</v>
      </c>
      <c r="Q329" s="34">
        <v>-0.05</v>
      </c>
    </row>
    <row r="330" spans="1:17">
      <c r="A330" s="33" t="s">
        <v>1972</v>
      </c>
      <c r="B330" s="35"/>
      <c r="C330" s="35"/>
      <c r="D330" s="35"/>
      <c r="E330" s="35"/>
      <c r="F330" s="35"/>
      <c r="G330" s="35"/>
      <c r="H330" s="35"/>
      <c r="I330" s="35"/>
      <c r="J330" s="34">
        <v>0.13</v>
      </c>
      <c r="K330" s="35"/>
      <c r="L330" s="34">
        <v>-0.04</v>
      </c>
      <c r="M330" s="35"/>
      <c r="N330" s="35"/>
      <c r="O330" s="35"/>
      <c r="P330" s="35"/>
      <c r="Q330" s="35"/>
    </row>
    <row r="331" spans="1:17">
      <c r="A331" s="33" t="s">
        <v>1973</v>
      </c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4">
        <v>-7.0000000000000007E-2</v>
      </c>
      <c r="M331" s="35"/>
      <c r="N331" s="35"/>
      <c r="O331" s="35"/>
      <c r="P331" s="35"/>
      <c r="Q331" s="35"/>
    </row>
    <row r="332" spans="1:17">
      <c r="A332" s="33" t="s">
        <v>1719</v>
      </c>
      <c r="B332" s="35"/>
      <c r="C332" s="34">
        <v>0.1</v>
      </c>
      <c r="D332" s="35"/>
      <c r="E332" s="35"/>
      <c r="F332" s="35"/>
      <c r="G332" s="35"/>
      <c r="H332" s="34">
        <v>-0.04</v>
      </c>
      <c r="I332" s="35"/>
      <c r="J332" s="34">
        <v>-0.3</v>
      </c>
      <c r="K332" s="35"/>
      <c r="L332" s="35"/>
      <c r="M332" s="35"/>
      <c r="N332" s="35"/>
      <c r="O332" s="35"/>
      <c r="P332" s="35"/>
      <c r="Q332" s="35"/>
    </row>
    <row r="333" spans="1:17">
      <c r="A333" s="33" t="s">
        <v>1720</v>
      </c>
      <c r="B333" s="34">
        <v>-0.48</v>
      </c>
      <c r="C333" s="34">
        <v>-0.56000000000000005</v>
      </c>
      <c r="D333" s="34">
        <v>-0.21</v>
      </c>
      <c r="E333" s="35"/>
      <c r="F333" s="35"/>
      <c r="G333" s="34">
        <v>-0.2</v>
      </c>
      <c r="H333" s="34">
        <v>-0.2</v>
      </c>
      <c r="I333" s="35"/>
      <c r="J333" s="34">
        <v>-0.31</v>
      </c>
      <c r="K333" s="35"/>
      <c r="L333" s="34">
        <v>0.53</v>
      </c>
      <c r="M333" s="35"/>
      <c r="N333" s="35"/>
      <c r="O333" s="35"/>
      <c r="P333" s="34">
        <v>-0.34</v>
      </c>
      <c r="Q333" s="34">
        <v>-0.25</v>
      </c>
    </row>
    <row r="334" spans="1:17">
      <c r="A334" s="33" t="s">
        <v>1721</v>
      </c>
      <c r="B334" s="34">
        <v>-0.19</v>
      </c>
      <c r="C334" s="35"/>
      <c r="D334" s="35"/>
      <c r="E334" s="35"/>
      <c r="F334" s="35"/>
      <c r="G334" s="35"/>
      <c r="H334" s="34">
        <v>-0.09</v>
      </c>
      <c r="I334" s="35"/>
      <c r="J334" s="34">
        <v>-0.22</v>
      </c>
      <c r="K334" s="35"/>
      <c r="L334" s="34">
        <v>0.1</v>
      </c>
      <c r="M334" s="34">
        <v>-0.14000000000000001</v>
      </c>
      <c r="N334" s="34">
        <v>0.18</v>
      </c>
      <c r="O334" s="34">
        <v>-0.05</v>
      </c>
      <c r="P334" s="34">
        <v>-0.06</v>
      </c>
      <c r="Q334" s="35"/>
    </row>
    <row r="335" spans="1:17">
      <c r="A335" s="33" t="s">
        <v>1722</v>
      </c>
      <c r="B335" s="35"/>
      <c r="C335" s="35"/>
      <c r="D335" s="35"/>
      <c r="E335" s="35"/>
      <c r="F335" s="34">
        <v>0.38</v>
      </c>
      <c r="G335" s="35"/>
      <c r="H335" s="35"/>
      <c r="I335" s="35"/>
      <c r="J335" s="35"/>
      <c r="K335" s="35"/>
      <c r="L335" s="35"/>
      <c r="M335" s="35"/>
      <c r="N335" s="35"/>
      <c r="O335" s="35"/>
      <c r="P335" s="34">
        <v>0.15</v>
      </c>
      <c r="Q335" s="35"/>
    </row>
    <row r="336" spans="1:17">
      <c r="A336" s="33" t="s">
        <v>1723</v>
      </c>
      <c r="B336" s="35"/>
      <c r="C336" s="35"/>
      <c r="D336" s="35"/>
      <c r="E336" s="35"/>
      <c r="F336" s="34">
        <v>0.54</v>
      </c>
      <c r="G336" s="35"/>
      <c r="H336" s="35"/>
      <c r="I336" s="35"/>
      <c r="J336" s="34">
        <v>0.22</v>
      </c>
      <c r="K336" s="35"/>
      <c r="L336" s="35"/>
      <c r="M336" s="35"/>
      <c r="N336" s="35"/>
      <c r="O336" s="34">
        <v>-0.13</v>
      </c>
      <c r="P336" s="34">
        <v>0.28000000000000003</v>
      </c>
      <c r="Q336" s="35"/>
    </row>
    <row r="337" spans="1:17">
      <c r="A337" s="33" t="s">
        <v>1724</v>
      </c>
      <c r="B337" s="35"/>
      <c r="C337" s="35"/>
      <c r="D337" s="35"/>
      <c r="E337" s="35"/>
      <c r="F337" s="35"/>
      <c r="G337" s="35"/>
      <c r="H337" s="34">
        <v>-0.06</v>
      </c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>
      <c r="A338" s="33" t="s">
        <v>1974</v>
      </c>
      <c r="B338" s="35"/>
      <c r="C338" s="34">
        <v>-7.0000000000000007E-2</v>
      </c>
      <c r="D338" s="35"/>
      <c r="E338" s="35"/>
      <c r="F338" s="35"/>
      <c r="G338" s="34">
        <v>0.04</v>
      </c>
      <c r="H338" s="35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>
      <c r="A339" s="33" t="s">
        <v>1726</v>
      </c>
      <c r="B339" s="35"/>
      <c r="C339" s="35"/>
      <c r="D339" s="34">
        <v>-0.06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>
      <c r="A340" s="33" t="s">
        <v>1729</v>
      </c>
      <c r="B340" s="35"/>
      <c r="C340" s="34">
        <v>-0.11</v>
      </c>
      <c r="D340" s="35"/>
      <c r="E340" s="35"/>
      <c r="F340" s="35"/>
      <c r="G340" s="34">
        <v>-0.15</v>
      </c>
      <c r="H340" s="34">
        <v>-0.1</v>
      </c>
      <c r="I340" s="34">
        <v>-0.11</v>
      </c>
      <c r="J340" s="35"/>
      <c r="K340" s="35"/>
      <c r="L340" s="34">
        <v>0.11</v>
      </c>
      <c r="M340" s="35"/>
      <c r="N340" s="35"/>
      <c r="O340" s="34">
        <v>-0.12</v>
      </c>
      <c r="P340" s="34">
        <v>0.15000000000000002</v>
      </c>
      <c r="Q340" s="35"/>
    </row>
    <row r="341" spans="1:17">
      <c r="A341" s="33" t="s">
        <v>1730</v>
      </c>
      <c r="B341" s="35"/>
      <c r="C341" s="34">
        <v>0.12</v>
      </c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4">
        <v>0.09</v>
      </c>
      <c r="Q341" s="35"/>
    </row>
    <row r="342" spans="1:17">
      <c r="A342" s="33" t="s">
        <v>1732</v>
      </c>
      <c r="B342" s="34">
        <v>-0.12</v>
      </c>
      <c r="C342" s="35"/>
      <c r="D342" s="35"/>
      <c r="E342" s="35"/>
      <c r="F342" s="35"/>
      <c r="G342" s="35"/>
      <c r="H342" s="35"/>
      <c r="I342" s="34">
        <v>-0.02</v>
      </c>
      <c r="J342" s="35"/>
      <c r="K342" s="35"/>
      <c r="L342" s="35"/>
      <c r="M342" s="35"/>
      <c r="N342" s="34">
        <v>0.05</v>
      </c>
      <c r="O342" s="35"/>
      <c r="P342" s="35"/>
      <c r="Q342" s="35"/>
    </row>
    <row r="343" spans="1:17">
      <c r="A343" s="33" t="s">
        <v>1975</v>
      </c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4">
        <v>0.11</v>
      </c>
      <c r="M343" s="35"/>
      <c r="N343" s="35"/>
      <c r="O343" s="35"/>
      <c r="P343" s="34">
        <v>-0.12</v>
      </c>
      <c r="Q343" s="35"/>
    </row>
    <row r="344" spans="1:17">
      <c r="A344" s="33" t="s">
        <v>1733</v>
      </c>
      <c r="B344" s="35"/>
      <c r="C344" s="35"/>
      <c r="D344" s="35"/>
      <c r="E344" s="35"/>
      <c r="F344" s="34">
        <v>0.53</v>
      </c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</row>
    <row r="345" spans="1:17">
      <c r="A345" s="33" t="s">
        <v>1734</v>
      </c>
      <c r="B345" s="35"/>
      <c r="C345" s="34">
        <v>-0.06</v>
      </c>
      <c r="D345" s="34">
        <v>-0.08</v>
      </c>
      <c r="E345" s="34">
        <v>-0.24</v>
      </c>
      <c r="F345" s="35"/>
      <c r="G345" s="34">
        <v>0.04</v>
      </c>
      <c r="H345" s="34">
        <v>-0.08</v>
      </c>
      <c r="I345" s="35"/>
      <c r="J345" s="34">
        <v>-0.14000000000000001</v>
      </c>
      <c r="K345" s="35"/>
      <c r="L345" s="34">
        <v>0.02</v>
      </c>
      <c r="M345" s="34">
        <v>-0.1</v>
      </c>
      <c r="N345" s="35"/>
      <c r="O345" s="34">
        <v>-0.04</v>
      </c>
      <c r="P345" s="35"/>
      <c r="Q345" s="34">
        <v>-0.06</v>
      </c>
    </row>
    <row r="346" spans="1:17">
      <c r="A346" s="33" t="s">
        <v>1736</v>
      </c>
      <c r="B346" s="35"/>
      <c r="C346" s="34">
        <v>-0.315</v>
      </c>
      <c r="D346" s="35"/>
      <c r="E346" s="35"/>
      <c r="F346" s="35"/>
      <c r="G346" s="35"/>
      <c r="H346" s="35"/>
      <c r="I346" s="35"/>
      <c r="J346" s="34">
        <v>0.16</v>
      </c>
      <c r="K346" s="35"/>
      <c r="L346" s="34">
        <v>-0.1</v>
      </c>
      <c r="M346" s="35"/>
      <c r="N346" s="35"/>
      <c r="O346" s="35"/>
      <c r="P346" s="35"/>
      <c r="Q346" s="35"/>
    </row>
    <row r="347" spans="1:17">
      <c r="A347" s="33" t="s">
        <v>1738</v>
      </c>
      <c r="B347" s="35"/>
      <c r="C347" s="35"/>
      <c r="D347" s="34">
        <v>-0.08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>
      <c r="A348" s="33" t="s">
        <v>1739</v>
      </c>
      <c r="B348" s="35"/>
      <c r="C348" s="35"/>
      <c r="D348" s="34">
        <v>-0.06</v>
      </c>
      <c r="E348" s="35"/>
      <c r="F348" s="35"/>
      <c r="G348" s="35"/>
      <c r="H348" s="34">
        <v>0.04</v>
      </c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>
      <c r="A349" s="33" t="s">
        <v>1740</v>
      </c>
      <c r="B349" s="35"/>
      <c r="C349" s="34">
        <v>-0.26</v>
      </c>
      <c r="D349" s="34">
        <v>-0.27</v>
      </c>
      <c r="E349" s="34">
        <v>-0.47</v>
      </c>
      <c r="F349" s="35"/>
      <c r="G349" s="35"/>
      <c r="H349" s="34">
        <v>-0.31</v>
      </c>
      <c r="I349" s="34">
        <v>-0.25</v>
      </c>
      <c r="J349" s="35"/>
      <c r="K349" s="35"/>
      <c r="L349" s="34">
        <v>0.32</v>
      </c>
      <c r="M349" s="34">
        <v>-0.26</v>
      </c>
      <c r="N349" s="34">
        <v>1.17</v>
      </c>
      <c r="O349" s="34">
        <v>-0.26</v>
      </c>
      <c r="P349" s="35"/>
      <c r="Q349" s="35"/>
    </row>
    <row r="350" spans="1:17">
      <c r="A350" s="33" t="s">
        <v>1741</v>
      </c>
      <c r="B350" s="35"/>
      <c r="C350" s="35"/>
      <c r="D350" s="34">
        <v>7.0000000000000007E-2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</row>
    <row r="351" spans="1:17">
      <c r="A351" s="33" t="s">
        <v>1742</v>
      </c>
      <c r="B351" s="35"/>
      <c r="C351" s="35"/>
      <c r="D351" s="34">
        <v>-0.1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</row>
    <row r="352" spans="1:17">
      <c r="A352" s="33" t="s">
        <v>1743</v>
      </c>
      <c r="B352" s="34">
        <v>-0.08</v>
      </c>
      <c r="C352" s="34">
        <v>0.09</v>
      </c>
      <c r="D352" s="34">
        <v>-0.02</v>
      </c>
      <c r="E352" s="34">
        <v>0.18</v>
      </c>
      <c r="F352" s="35"/>
      <c r="G352" s="34">
        <v>0.11</v>
      </c>
      <c r="H352" s="34">
        <v>0.05</v>
      </c>
      <c r="I352" s="34">
        <v>-0.05</v>
      </c>
      <c r="J352" s="35"/>
      <c r="K352" s="35"/>
      <c r="L352" s="34">
        <v>-0.02</v>
      </c>
      <c r="M352" s="34">
        <v>-7.0000000000000007E-2</v>
      </c>
      <c r="N352" s="35"/>
      <c r="O352" s="34">
        <v>-0.05</v>
      </c>
      <c r="P352" s="34">
        <v>-0.04</v>
      </c>
      <c r="Q352" s="34">
        <v>0.06</v>
      </c>
    </row>
    <row r="353" spans="1:17">
      <c r="A353" s="33" t="s">
        <v>1976</v>
      </c>
      <c r="B353" s="35"/>
      <c r="C353" s="35"/>
      <c r="D353" s="34">
        <v>-0.54</v>
      </c>
      <c r="E353" s="34">
        <v>-2.3199999999999998</v>
      </c>
      <c r="F353" s="35"/>
      <c r="G353" s="34">
        <v>-2.06</v>
      </c>
      <c r="H353" s="34">
        <v>0.37</v>
      </c>
      <c r="I353" s="35"/>
      <c r="J353" s="35"/>
      <c r="K353" s="35"/>
      <c r="L353" s="35"/>
      <c r="M353" s="35"/>
      <c r="N353" s="35"/>
      <c r="O353" s="35"/>
      <c r="P353" s="35"/>
      <c r="Q353" s="34">
        <v>0.21</v>
      </c>
    </row>
    <row r="354" spans="1:17">
      <c r="A354" s="33" t="s">
        <v>1977</v>
      </c>
      <c r="B354" s="35"/>
      <c r="C354" s="35"/>
      <c r="D354" s="34">
        <v>-0.11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</row>
    <row r="355" spans="1:17">
      <c r="A355" s="33" t="s">
        <v>1745</v>
      </c>
      <c r="B355" s="35"/>
      <c r="C355" s="34">
        <v>-0.23</v>
      </c>
      <c r="D355" s="34">
        <v>0.1</v>
      </c>
      <c r="E355" s="35"/>
      <c r="F355" s="35"/>
      <c r="G355" s="35"/>
      <c r="H355" s="35"/>
      <c r="I355" s="34">
        <v>-0.25</v>
      </c>
      <c r="J355" s="34">
        <v>0.19</v>
      </c>
      <c r="K355" s="35"/>
      <c r="L355" s="35"/>
      <c r="M355" s="35"/>
      <c r="N355" s="35"/>
      <c r="O355" s="35"/>
      <c r="P355" s="35"/>
      <c r="Q355" s="35"/>
    </row>
    <row r="356" spans="1:17">
      <c r="A356" s="33" t="s">
        <v>1746</v>
      </c>
      <c r="B356" s="35"/>
      <c r="C356" s="34">
        <v>0.17</v>
      </c>
      <c r="D356" s="34">
        <v>-0.2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>
      <c r="A357" s="33" t="s">
        <v>1747</v>
      </c>
      <c r="B357" s="35"/>
      <c r="C357" s="35"/>
      <c r="D357" s="35"/>
      <c r="E357" s="35"/>
      <c r="F357" s="35"/>
      <c r="G357" s="35"/>
      <c r="H357" s="35"/>
      <c r="I357" s="35"/>
      <c r="J357" s="34">
        <v>-7.0000000000000007E-2</v>
      </c>
      <c r="K357" s="35"/>
      <c r="L357" s="35"/>
      <c r="M357" s="35"/>
      <c r="N357" s="35"/>
      <c r="O357" s="35"/>
      <c r="P357" s="35"/>
      <c r="Q357" s="35"/>
    </row>
    <row r="358" spans="1:17">
      <c r="A358" s="33" t="s">
        <v>1978</v>
      </c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4">
        <v>0.05</v>
      </c>
      <c r="M358" s="35"/>
      <c r="N358" s="35"/>
      <c r="O358" s="35"/>
      <c r="P358" s="35"/>
      <c r="Q358" s="35"/>
    </row>
    <row r="359" spans="1:17">
      <c r="A359" s="33" t="s">
        <v>1755</v>
      </c>
      <c r="B359" s="35"/>
      <c r="C359" s="34">
        <v>7.0000000000000007E-2</v>
      </c>
      <c r="D359" s="34">
        <v>-0.08</v>
      </c>
      <c r="E359" s="34">
        <v>0.18</v>
      </c>
      <c r="F359" s="35"/>
      <c r="G359" s="34">
        <v>0.08</v>
      </c>
      <c r="H359" s="35"/>
      <c r="I359" s="35"/>
      <c r="J359" s="35"/>
      <c r="K359" s="35"/>
      <c r="L359" s="35"/>
      <c r="M359" s="34">
        <v>-0.16</v>
      </c>
      <c r="N359" s="35"/>
      <c r="O359" s="34">
        <v>-0.12</v>
      </c>
      <c r="P359" s="35"/>
      <c r="Q359" s="35"/>
    </row>
    <row r="360" spans="1:17">
      <c r="A360" s="33" t="s">
        <v>1979</v>
      </c>
      <c r="B360" s="34">
        <v>-0.49</v>
      </c>
      <c r="C360" s="34">
        <v>-0.09</v>
      </c>
      <c r="D360" s="35"/>
      <c r="E360" s="35"/>
      <c r="F360" s="34">
        <v>-0.81</v>
      </c>
      <c r="G360" s="35"/>
      <c r="H360" s="35"/>
      <c r="I360" s="35"/>
      <c r="J360" s="34">
        <v>-0.55000000000000004</v>
      </c>
      <c r="K360" s="35"/>
      <c r="L360" s="35"/>
      <c r="M360" s="35"/>
      <c r="N360" s="35"/>
      <c r="O360" s="34">
        <v>0.03</v>
      </c>
      <c r="P360" s="34">
        <v>-0.48</v>
      </c>
      <c r="Q360" s="35"/>
    </row>
    <row r="361" spans="1:17">
      <c r="A361" s="33" t="s">
        <v>1756</v>
      </c>
      <c r="B361" s="35"/>
      <c r="C361" s="34">
        <v>0.09</v>
      </c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</row>
    <row r="362" spans="1:17">
      <c r="A362" s="33" t="s">
        <v>1980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4">
        <v>0.08</v>
      </c>
      <c r="O362" s="35"/>
      <c r="P362" s="35"/>
      <c r="Q362" s="35"/>
    </row>
    <row r="363" spans="1:17">
      <c r="A363" s="33" t="s">
        <v>1757</v>
      </c>
      <c r="B363" s="34">
        <v>0.11</v>
      </c>
      <c r="C363" s="35"/>
      <c r="D363" s="34">
        <v>-0.06</v>
      </c>
      <c r="E363" s="35"/>
      <c r="F363" s="35"/>
      <c r="G363" s="34">
        <v>0.2</v>
      </c>
      <c r="H363" s="34">
        <v>-0.06</v>
      </c>
      <c r="I363" s="35"/>
      <c r="J363" s="35"/>
      <c r="K363" s="35"/>
      <c r="L363" s="35"/>
      <c r="M363" s="35"/>
      <c r="N363" s="35"/>
      <c r="O363" s="34">
        <v>-7.0000000000000007E-2</v>
      </c>
      <c r="P363" s="35"/>
      <c r="Q363" s="35"/>
    </row>
    <row r="364" spans="1:17">
      <c r="A364" s="33" t="s">
        <v>1981</v>
      </c>
      <c r="B364" s="35"/>
      <c r="C364" s="35"/>
      <c r="D364" s="35"/>
      <c r="E364" s="35"/>
      <c r="F364" s="35"/>
      <c r="G364" s="34">
        <v>0.04</v>
      </c>
      <c r="H364" s="35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>
      <c r="A365" s="33" t="s">
        <v>1758</v>
      </c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4">
        <v>0.04</v>
      </c>
      <c r="Q365" s="35"/>
    </row>
    <row r="366" spans="1:17">
      <c r="A366" s="33" t="s">
        <v>1982</v>
      </c>
      <c r="B366" s="34">
        <v>0.14000000000000001</v>
      </c>
      <c r="C366" s="35"/>
      <c r="D366" s="35"/>
      <c r="E366" s="35"/>
      <c r="F366" s="35"/>
      <c r="G366" s="34">
        <v>0.15</v>
      </c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>
      <c r="A367" s="33" t="s">
        <v>1759</v>
      </c>
      <c r="B367" s="34">
        <v>7.0000000000000007E-2</v>
      </c>
      <c r="C367" s="35"/>
      <c r="D367" s="35"/>
      <c r="E367" s="35"/>
      <c r="F367" s="35"/>
      <c r="G367" s="34">
        <v>0.04</v>
      </c>
      <c r="H367" s="34">
        <v>-0.02</v>
      </c>
      <c r="I367" s="34">
        <v>-0.02</v>
      </c>
      <c r="J367" s="35"/>
      <c r="K367" s="34">
        <v>0.09</v>
      </c>
      <c r="L367" s="35"/>
      <c r="M367" s="34">
        <v>-0.06</v>
      </c>
      <c r="N367" s="34">
        <v>0.08</v>
      </c>
      <c r="O367" s="35"/>
      <c r="P367" s="35"/>
      <c r="Q367" s="35"/>
    </row>
    <row r="368" spans="1:17">
      <c r="A368" s="33" t="s">
        <v>1760</v>
      </c>
      <c r="B368" s="35"/>
      <c r="C368" s="35"/>
      <c r="D368" s="35"/>
      <c r="E368" s="35"/>
      <c r="F368" s="35"/>
      <c r="G368" s="35"/>
      <c r="H368" s="34">
        <v>0.11</v>
      </c>
      <c r="I368" s="35"/>
      <c r="J368" s="35"/>
      <c r="K368" s="35"/>
      <c r="L368" s="34">
        <v>-0.09</v>
      </c>
      <c r="M368" s="34">
        <v>0.14000000000000001</v>
      </c>
      <c r="N368" s="35"/>
      <c r="O368" s="34">
        <v>7.0000000000000007E-2</v>
      </c>
      <c r="P368" s="35"/>
      <c r="Q368" s="35"/>
    </row>
    <row r="369" spans="1:17">
      <c r="A369" s="33" t="s">
        <v>1761</v>
      </c>
      <c r="B369" s="34">
        <v>-0.1</v>
      </c>
      <c r="C369" s="34">
        <v>-0.23</v>
      </c>
      <c r="D369" s="35"/>
      <c r="E369" s="35"/>
      <c r="F369" s="35"/>
      <c r="G369" s="35"/>
      <c r="H369" s="34">
        <v>0.06</v>
      </c>
      <c r="I369" s="35"/>
      <c r="J369" s="34">
        <v>0.15</v>
      </c>
      <c r="K369" s="35"/>
      <c r="L369" s="35"/>
      <c r="M369" s="34">
        <v>0.24</v>
      </c>
      <c r="N369" s="35"/>
      <c r="O369" s="34">
        <v>0.09</v>
      </c>
      <c r="P369" s="35"/>
      <c r="Q369" s="35"/>
    </row>
    <row r="370" spans="1:17">
      <c r="A370" s="33" t="s">
        <v>1762</v>
      </c>
      <c r="B370" s="34">
        <v>-0.4</v>
      </c>
      <c r="C370" s="34">
        <v>-0.35</v>
      </c>
      <c r="D370" s="34">
        <v>-0.33</v>
      </c>
      <c r="E370" s="35"/>
      <c r="F370" s="35"/>
      <c r="G370" s="34">
        <v>-0.27</v>
      </c>
      <c r="H370" s="34">
        <v>-0.27</v>
      </c>
      <c r="I370" s="34">
        <v>-0.3</v>
      </c>
      <c r="J370" s="35"/>
      <c r="K370" s="35"/>
      <c r="L370" s="34">
        <v>0.47</v>
      </c>
      <c r="M370" s="34">
        <v>-0.37</v>
      </c>
      <c r="N370" s="34">
        <v>0.8</v>
      </c>
      <c r="O370" s="34">
        <v>-0.31</v>
      </c>
      <c r="P370" s="34">
        <v>-0.25</v>
      </c>
      <c r="Q370" s="35"/>
    </row>
    <row r="371" spans="1:17">
      <c r="A371" s="33" t="s">
        <v>1983</v>
      </c>
      <c r="B371" s="35"/>
      <c r="C371" s="35"/>
      <c r="D371" s="34">
        <v>-0.11</v>
      </c>
      <c r="E371" s="35"/>
      <c r="F371" s="34">
        <v>0.4</v>
      </c>
      <c r="G371" s="35"/>
      <c r="H371" s="35"/>
      <c r="I371" s="35"/>
      <c r="J371" s="34">
        <v>0.15</v>
      </c>
      <c r="K371" s="35"/>
      <c r="L371" s="35"/>
      <c r="M371" s="34">
        <v>-0.13</v>
      </c>
      <c r="N371" s="35"/>
      <c r="O371" s="34">
        <v>-0.13</v>
      </c>
      <c r="P371" s="34">
        <v>0.32</v>
      </c>
      <c r="Q371" s="35"/>
    </row>
    <row r="372" spans="1:17">
      <c r="A372" s="33" t="s">
        <v>1984</v>
      </c>
      <c r="B372" s="34">
        <v>-0.22</v>
      </c>
      <c r="C372" s="35"/>
      <c r="D372" s="35"/>
      <c r="E372" s="35"/>
      <c r="F372" s="35"/>
      <c r="G372" s="35"/>
      <c r="H372" s="35"/>
      <c r="I372" s="35"/>
      <c r="J372" s="34">
        <v>-0.08</v>
      </c>
      <c r="K372" s="35"/>
      <c r="L372" s="35"/>
      <c r="M372" s="35"/>
      <c r="N372" s="35"/>
      <c r="O372" s="35"/>
      <c r="P372" s="35"/>
      <c r="Q372" s="35"/>
    </row>
    <row r="373" spans="1:17">
      <c r="A373" s="33" t="s">
        <v>1985</v>
      </c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4">
        <v>0.03</v>
      </c>
      <c r="M373" s="35"/>
      <c r="N373" s="35"/>
      <c r="O373" s="35"/>
      <c r="P373" s="35"/>
      <c r="Q373" s="35"/>
    </row>
    <row r="374" spans="1:17">
      <c r="A374" s="33" t="s">
        <v>1986</v>
      </c>
      <c r="B374" s="35"/>
      <c r="C374" s="34">
        <v>0.12</v>
      </c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</row>
    <row r="375" spans="1:17">
      <c r="A375" s="33" t="s">
        <v>1765</v>
      </c>
      <c r="B375" s="34">
        <v>0.1</v>
      </c>
      <c r="C375" s="35"/>
      <c r="D375" s="35"/>
      <c r="E375" s="35"/>
      <c r="F375" s="35"/>
      <c r="G375" s="34">
        <v>0.09</v>
      </c>
      <c r="H375" s="35"/>
      <c r="I375" s="35"/>
      <c r="J375" s="35"/>
      <c r="K375" s="35"/>
      <c r="L375" s="35"/>
      <c r="M375" s="35"/>
      <c r="N375" s="35"/>
      <c r="O375" s="35"/>
      <c r="P375" s="35"/>
      <c r="Q375" s="35"/>
    </row>
    <row r="376" spans="1:17">
      <c r="A376" s="33" t="s">
        <v>1987</v>
      </c>
      <c r="B376" s="35"/>
      <c r="C376" s="34">
        <v>-0.09</v>
      </c>
      <c r="D376" s="34">
        <v>-0.1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17">
      <c r="A377" s="33" t="s">
        <v>1766</v>
      </c>
      <c r="B377" s="35"/>
      <c r="C377" s="35"/>
      <c r="D377" s="35"/>
      <c r="E377" s="35"/>
      <c r="F377" s="35"/>
      <c r="G377" s="35"/>
      <c r="H377" s="34">
        <v>-0.08</v>
      </c>
      <c r="I377" s="35"/>
      <c r="J377" s="34">
        <v>0.19</v>
      </c>
      <c r="K377" s="35"/>
      <c r="L377" s="34">
        <v>0.03</v>
      </c>
      <c r="M377" s="35"/>
      <c r="N377" s="35"/>
      <c r="O377" s="35"/>
      <c r="P377" s="34">
        <v>0.11</v>
      </c>
      <c r="Q377" s="35"/>
    </row>
    <row r="378" spans="1:17">
      <c r="A378" s="33" t="s">
        <v>1988</v>
      </c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4">
        <v>-0.04</v>
      </c>
      <c r="M378" s="35"/>
      <c r="N378" s="35"/>
      <c r="O378" s="35"/>
      <c r="P378" s="35"/>
      <c r="Q378" s="35"/>
    </row>
    <row r="379" spans="1:17">
      <c r="A379" s="33" t="s">
        <v>1989</v>
      </c>
      <c r="B379" s="35"/>
      <c r="C379" s="34">
        <v>-0.09</v>
      </c>
      <c r="D379" s="34">
        <v>-0.15</v>
      </c>
      <c r="E379" s="35"/>
      <c r="F379" s="35"/>
      <c r="G379" s="34">
        <v>-0.23</v>
      </c>
      <c r="H379" s="35"/>
      <c r="I379" s="35"/>
      <c r="J379" s="35"/>
      <c r="K379" s="35"/>
      <c r="L379" s="34">
        <v>-0.19</v>
      </c>
      <c r="M379" s="35"/>
      <c r="N379" s="35"/>
      <c r="O379" s="34">
        <v>0.36</v>
      </c>
      <c r="P379" s="34">
        <v>-0.26</v>
      </c>
      <c r="Q379" s="35"/>
    </row>
    <row r="380" spans="1:17">
      <c r="A380" s="33" t="s">
        <v>1767</v>
      </c>
      <c r="B380" s="34">
        <v>-0.3</v>
      </c>
      <c r="C380" s="34">
        <v>-0.11</v>
      </c>
      <c r="D380" s="34">
        <v>-0.28000000000000003</v>
      </c>
      <c r="E380" s="35"/>
      <c r="F380" s="35"/>
      <c r="G380" s="35"/>
      <c r="H380" s="34">
        <v>-0.11</v>
      </c>
      <c r="I380" s="34">
        <v>0.75</v>
      </c>
      <c r="J380" s="34">
        <v>-0.59</v>
      </c>
      <c r="K380" s="35"/>
      <c r="L380" s="34">
        <v>-0.23</v>
      </c>
      <c r="M380" s="34">
        <v>-0.23</v>
      </c>
      <c r="N380" s="35"/>
      <c r="O380" s="35"/>
      <c r="P380" s="34">
        <v>-0.33</v>
      </c>
      <c r="Q380" s="35"/>
    </row>
    <row r="381" spans="1:17">
      <c r="A381" s="33" t="s">
        <v>1769</v>
      </c>
      <c r="B381" s="35"/>
      <c r="C381" s="35"/>
      <c r="D381" s="35"/>
      <c r="E381" s="35"/>
      <c r="F381" s="35"/>
      <c r="G381" s="35"/>
      <c r="H381" s="34">
        <v>-0.05</v>
      </c>
      <c r="I381" s="35"/>
      <c r="J381" s="35"/>
      <c r="K381" s="35"/>
      <c r="L381" s="34">
        <v>0.03</v>
      </c>
      <c r="M381" s="35"/>
      <c r="N381" s="35"/>
      <c r="O381" s="35"/>
      <c r="P381" s="35"/>
      <c r="Q381" s="35"/>
    </row>
    <row r="382" spans="1:17">
      <c r="A382" s="33" t="s">
        <v>1770</v>
      </c>
      <c r="B382" s="34">
        <v>-0.35</v>
      </c>
      <c r="C382" s="35"/>
      <c r="D382" s="34">
        <v>-0.16</v>
      </c>
      <c r="E382" s="35"/>
      <c r="F382" s="35"/>
      <c r="G382" s="35"/>
      <c r="H382" s="35"/>
      <c r="I382" s="35"/>
      <c r="J382" s="34">
        <v>0.1</v>
      </c>
      <c r="K382" s="34">
        <v>-0.52</v>
      </c>
      <c r="L382" s="34">
        <v>0.05</v>
      </c>
      <c r="M382" s="35"/>
      <c r="N382" s="35"/>
      <c r="O382" s="35"/>
      <c r="P382" s="35"/>
      <c r="Q382" s="35"/>
    </row>
    <row r="383" spans="1:17">
      <c r="A383" s="33" t="s">
        <v>1990</v>
      </c>
      <c r="B383" s="35"/>
      <c r="C383" s="35"/>
      <c r="D383" s="34">
        <v>-0.04</v>
      </c>
      <c r="E383" s="35"/>
      <c r="F383" s="35"/>
      <c r="G383" s="34">
        <v>0.06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</row>
    <row r="384" spans="1:17">
      <c r="A384" s="33" t="s">
        <v>1774</v>
      </c>
      <c r="B384" s="35"/>
      <c r="C384" s="35"/>
      <c r="D384" s="35"/>
      <c r="E384" s="35"/>
      <c r="F384" s="35"/>
      <c r="G384" s="35"/>
      <c r="H384" s="35"/>
      <c r="I384" s="35"/>
      <c r="J384" s="34">
        <v>0.17</v>
      </c>
      <c r="K384" s="35"/>
      <c r="L384" s="35"/>
      <c r="M384" s="35"/>
      <c r="N384" s="35"/>
      <c r="O384" s="35"/>
      <c r="P384" s="35"/>
      <c r="Q384" s="35"/>
    </row>
    <row r="385" spans="1:17">
      <c r="A385" s="33" t="s">
        <v>1775</v>
      </c>
      <c r="B385" s="35"/>
      <c r="C385" s="35"/>
      <c r="D385" s="35"/>
      <c r="E385" s="35"/>
      <c r="F385" s="35"/>
      <c r="G385" s="35"/>
      <c r="H385" s="34">
        <v>0.03</v>
      </c>
      <c r="I385" s="35"/>
      <c r="J385" s="35"/>
      <c r="K385" s="35"/>
      <c r="L385" s="35"/>
      <c r="M385" s="35"/>
      <c r="N385" s="35"/>
      <c r="O385" s="35"/>
      <c r="P385" s="35"/>
      <c r="Q385" s="35"/>
    </row>
    <row r="386" spans="1:17">
      <c r="A386" s="33" t="s">
        <v>1776</v>
      </c>
      <c r="B386" s="35"/>
      <c r="C386" s="35"/>
      <c r="D386" s="35"/>
      <c r="E386" s="35"/>
      <c r="F386" s="34">
        <v>0.23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</row>
    <row r="387" spans="1:17">
      <c r="A387" s="33" t="s">
        <v>1991</v>
      </c>
      <c r="B387" s="34">
        <v>7.0000000000000007E-2</v>
      </c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</row>
    <row r="388" spans="1:17">
      <c r="A388" s="33" t="s">
        <v>1777</v>
      </c>
      <c r="B388" s="34">
        <v>-0.25</v>
      </c>
      <c r="C388" s="34">
        <v>-0.28000000000000003</v>
      </c>
      <c r="D388" s="34">
        <v>-0.27</v>
      </c>
      <c r="E388" s="35"/>
      <c r="F388" s="34">
        <v>-0.27</v>
      </c>
      <c r="G388" s="34">
        <v>-0.24</v>
      </c>
      <c r="H388" s="34">
        <v>-0.35</v>
      </c>
      <c r="I388" s="34">
        <v>-0.3</v>
      </c>
      <c r="J388" s="34">
        <v>-0.28999999999999998</v>
      </c>
      <c r="K388" s="34">
        <v>-0.31</v>
      </c>
      <c r="L388" s="34">
        <v>0.35</v>
      </c>
      <c r="M388" s="34">
        <v>-0.32</v>
      </c>
      <c r="N388" s="34">
        <v>0.9</v>
      </c>
      <c r="O388" s="34">
        <v>-0.28999999999999998</v>
      </c>
      <c r="P388" s="34">
        <v>-0.21</v>
      </c>
      <c r="Q388" s="34">
        <v>-0.22</v>
      </c>
    </row>
    <row r="389" spans="1:17">
      <c r="A389" s="33" t="s">
        <v>1992</v>
      </c>
      <c r="B389" s="35"/>
      <c r="C389" s="34">
        <v>-0.08</v>
      </c>
      <c r="D389" s="35"/>
      <c r="E389" s="35"/>
      <c r="F389" s="35"/>
      <c r="G389" s="34">
        <v>0.12</v>
      </c>
      <c r="H389" s="35"/>
      <c r="I389" s="35"/>
      <c r="J389" s="35"/>
      <c r="K389" s="35"/>
      <c r="L389" s="35"/>
      <c r="M389" s="35"/>
      <c r="N389" s="35"/>
      <c r="O389" s="35"/>
      <c r="P389" s="35"/>
      <c r="Q389" s="35"/>
    </row>
    <row r="390" spans="1:17">
      <c r="A390" s="33" t="s">
        <v>1778</v>
      </c>
      <c r="B390" s="34">
        <v>-0.05</v>
      </c>
      <c r="C390" s="34">
        <v>0.05</v>
      </c>
      <c r="D390" s="35"/>
      <c r="E390" s="35"/>
      <c r="F390" s="35"/>
      <c r="G390" s="35"/>
      <c r="H390" s="34">
        <v>0.04</v>
      </c>
      <c r="I390" s="35"/>
      <c r="J390" s="34">
        <v>-0.05</v>
      </c>
      <c r="K390" s="35"/>
      <c r="L390" s="35"/>
      <c r="M390" s="34">
        <v>-7.0000000000000007E-2</v>
      </c>
      <c r="N390" s="35"/>
      <c r="O390" s="35"/>
      <c r="P390" s="34">
        <v>0.06</v>
      </c>
      <c r="Q390" s="35"/>
    </row>
    <row r="391" spans="1:17">
      <c r="A391" s="33" t="s">
        <v>1779</v>
      </c>
      <c r="B391" s="35"/>
      <c r="C391" s="34">
        <v>0.05</v>
      </c>
      <c r="D391" s="35"/>
      <c r="E391" s="34">
        <v>0.26</v>
      </c>
      <c r="F391" s="35"/>
      <c r="G391" s="34">
        <v>0.11</v>
      </c>
      <c r="H391" s="34">
        <v>0.1</v>
      </c>
      <c r="I391" s="35"/>
      <c r="J391" s="34">
        <v>-0.25</v>
      </c>
      <c r="K391" s="35"/>
      <c r="L391" s="34">
        <v>-0.06</v>
      </c>
      <c r="M391" s="34">
        <v>-0.17</v>
      </c>
      <c r="N391" s="35"/>
      <c r="O391" s="35"/>
      <c r="P391" s="35"/>
      <c r="Q391" s="35"/>
    </row>
    <row r="392" spans="1:17">
      <c r="A392" s="33" t="s">
        <v>1780</v>
      </c>
      <c r="B392" s="34">
        <v>0.25</v>
      </c>
      <c r="C392" s="35"/>
      <c r="D392" s="34">
        <v>-0.12</v>
      </c>
      <c r="E392" s="35"/>
      <c r="F392" s="35"/>
      <c r="G392" s="35"/>
      <c r="H392" s="35"/>
      <c r="I392" s="34">
        <v>0.15</v>
      </c>
      <c r="J392" s="35"/>
      <c r="K392" s="35"/>
      <c r="L392" s="35"/>
      <c r="M392" s="34">
        <v>-0.25</v>
      </c>
      <c r="N392" s="35"/>
      <c r="O392" s="34">
        <v>0.09</v>
      </c>
      <c r="P392" s="34">
        <v>-0.19</v>
      </c>
      <c r="Q392" s="34">
        <v>-0.22</v>
      </c>
    </row>
    <row r="393" spans="1:17">
      <c r="A393" s="33" t="s">
        <v>1993</v>
      </c>
      <c r="B393" s="35"/>
      <c r="C393" s="35"/>
      <c r="D393" s="35"/>
      <c r="E393" s="35"/>
      <c r="F393" s="35"/>
      <c r="G393" s="34">
        <v>0.04</v>
      </c>
      <c r="H393" s="35"/>
      <c r="I393" s="35"/>
      <c r="J393" s="35"/>
      <c r="K393" s="35"/>
      <c r="L393" s="35"/>
      <c r="M393" s="35"/>
      <c r="N393" s="35"/>
      <c r="O393" s="35"/>
      <c r="P393" s="35"/>
      <c r="Q393" s="35"/>
    </row>
    <row r="394" spans="1:17">
      <c r="A394" s="33" t="s">
        <v>1783</v>
      </c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4">
        <v>-0.12</v>
      </c>
      <c r="N394" s="35"/>
      <c r="O394" s="34">
        <v>7.0000000000000007E-2</v>
      </c>
      <c r="P394" s="35"/>
      <c r="Q394" s="34">
        <v>-0.11</v>
      </c>
    </row>
    <row r="395" spans="1:17">
      <c r="A395" s="33" t="s">
        <v>1994</v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4">
        <v>-0.1</v>
      </c>
      <c r="N395" s="35"/>
      <c r="O395" s="35"/>
      <c r="P395" s="35"/>
      <c r="Q395" s="35"/>
    </row>
    <row r="396" spans="1:17">
      <c r="A396" s="33" t="s">
        <v>1784</v>
      </c>
      <c r="B396" s="35"/>
      <c r="C396" s="35"/>
      <c r="D396" s="34">
        <v>0.05</v>
      </c>
      <c r="E396" s="35"/>
      <c r="F396" s="35"/>
      <c r="G396" s="35"/>
      <c r="H396" s="35"/>
      <c r="I396" s="35"/>
      <c r="J396" s="34">
        <v>-0.09</v>
      </c>
      <c r="K396" s="35"/>
      <c r="L396" s="35"/>
      <c r="M396" s="35"/>
      <c r="N396" s="35"/>
      <c r="O396" s="35"/>
      <c r="P396" s="35"/>
      <c r="Q396" s="35"/>
    </row>
    <row r="397" spans="1:17">
      <c r="A397" s="33" t="s">
        <v>1793</v>
      </c>
      <c r="B397" s="35"/>
      <c r="C397" s="35"/>
      <c r="D397" s="34">
        <v>7.0000000000000007E-2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</row>
    <row r="398" spans="1:17">
      <c r="A398" s="33" t="s">
        <v>1794</v>
      </c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4">
        <v>0.06</v>
      </c>
      <c r="Q398" s="35"/>
    </row>
    <row r="399" spans="1:17">
      <c r="A399" s="33" t="s">
        <v>1995</v>
      </c>
      <c r="B399" s="35"/>
      <c r="C399" s="35"/>
      <c r="D399" s="34">
        <v>-0.11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</row>
    <row r="400" spans="1:17">
      <c r="A400" s="33" t="s">
        <v>1996</v>
      </c>
      <c r="B400" s="35"/>
      <c r="C400" s="35"/>
      <c r="D400" s="35"/>
      <c r="E400" s="35"/>
      <c r="F400" s="35"/>
      <c r="G400" s="34">
        <v>0.08</v>
      </c>
      <c r="H400" s="35"/>
      <c r="I400" s="35"/>
      <c r="J400" s="34">
        <v>-0.11</v>
      </c>
      <c r="K400" s="35"/>
      <c r="L400" s="35"/>
      <c r="M400" s="35"/>
      <c r="N400" s="35"/>
      <c r="O400" s="35"/>
      <c r="P400" s="35"/>
      <c r="Q400" s="35"/>
    </row>
    <row r="401" spans="1:17">
      <c r="A401" s="33" t="s">
        <v>1795</v>
      </c>
      <c r="B401" s="35"/>
      <c r="C401" s="35"/>
      <c r="D401" s="35"/>
      <c r="E401" s="35"/>
      <c r="F401" s="35"/>
      <c r="G401" s="35"/>
      <c r="H401" s="35"/>
      <c r="I401" s="35"/>
      <c r="J401" s="34">
        <v>0.2</v>
      </c>
      <c r="K401" s="35"/>
      <c r="L401" s="35"/>
      <c r="M401" s="34">
        <v>-0.28999999999999998</v>
      </c>
      <c r="N401" s="35"/>
      <c r="O401" s="35"/>
      <c r="P401" s="35"/>
      <c r="Q401" s="35"/>
    </row>
    <row r="402" spans="1:17">
      <c r="A402" s="33" t="s">
        <v>1796</v>
      </c>
      <c r="B402" s="34">
        <v>-0.49</v>
      </c>
      <c r="C402" s="34">
        <v>-0.12</v>
      </c>
      <c r="D402" s="34">
        <v>-0.1</v>
      </c>
      <c r="E402" s="35"/>
      <c r="F402" s="35"/>
      <c r="G402" s="34">
        <v>-0.37</v>
      </c>
      <c r="H402" s="35"/>
      <c r="I402" s="35"/>
      <c r="J402" s="34">
        <v>-0.44</v>
      </c>
      <c r="K402" s="34">
        <v>-0.6</v>
      </c>
      <c r="L402" s="34">
        <v>-0.3</v>
      </c>
      <c r="M402" s="34">
        <v>-0.14000000000000001</v>
      </c>
      <c r="N402" s="35"/>
      <c r="O402" s="34">
        <v>0.69</v>
      </c>
      <c r="P402" s="34">
        <v>-0.45</v>
      </c>
      <c r="Q402" s="34">
        <v>-0.26</v>
      </c>
    </row>
    <row r="403" spans="1:17">
      <c r="A403" s="33" t="s">
        <v>1799</v>
      </c>
      <c r="B403" s="35"/>
      <c r="C403" s="34">
        <v>0.04</v>
      </c>
      <c r="D403" s="34">
        <v>-0.04</v>
      </c>
      <c r="E403" s="34">
        <v>0.12</v>
      </c>
      <c r="F403" s="35"/>
      <c r="G403" s="35"/>
      <c r="H403" s="35"/>
      <c r="I403" s="35"/>
      <c r="J403" s="35"/>
      <c r="K403" s="35"/>
      <c r="L403" s="34">
        <v>-0.05</v>
      </c>
      <c r="M403" s="35"/>
      <c r="N403" s="35"/>
      <c r="O403" s="34">
        <v>-0.05</v>
      </c>
      <c r="P403" s="35"/>
      <c r="Q403" s="34">
        <v>0.18</v>
      </c>
    </row>
    <row r="404" spans="1:17">
      <c r="A404" s="33" t="s">
        <v>1800</v>
      </c>
      <c r="B404" s="35"/>
      <c r="C404" s="34">
        <v>-7.0000000000000007E-2</v>
      </c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</row>
    <row r="405" spans="1:17">
      <c r="A405" s="33" t="s">
        <v>1801</v>
      </c>
      <c r="B405" s="34">
        <v>0.13</v>
      </c>
      <c r="C405" s="35"/>
      <c r="D405" s="35"/>
      <c r="E405" s="35"/>
      <c r="F405" s="35"/>
      <c r="G405" s="35"/>
      <c r="H405" s="35"/>
      <c r="I405" s="35"/>
      <c r="J405" s="35"/>
      <c r="K405" s="34">
        <v>0.22</v>
      </c>
      <c r="L405" s="35"/>
      <c r="M405" s="35"/>
      <c r="N405" s="35"/>
      <c r="O405" s="35"/>
      <c r="P405" s="35"/>
      <c r="Q405" s="35"/>
    </row>
    <row r="406" spans="1:17">
      <c r="A406" s="33" t="s">
        <v>1997</v>
      </c>
      <c r="B406" s="34">
        <v>0.05</v>
      </c>
      <c r="C406" s="35"/>
      <c r="D406" s="34">
        <v>-0.06</v>
      </c>
      <c r="E406" s="35"/>
      <c r="F406" s="35"/>
      <c r="G406" s="34">
        <v>0.08</v>
      </c>
      <c r="H406" s="35"/>
      <c r="I406" s="35"/>
      <c r="J406" s="35"/>
      <c r="K406" s="34">
        <v>0.15</v>
      </c>
      <c r="L406" s="35"/>
      <c r="M406" s="35"/>
      <c r="N406" s="35"/>
      <c r="O406" s="34">
        <v>-0.03</v>
      </c>
      <c r="P406" s="35"/>
      <c r="Q406" s="35"/>
    </row>
    <row r="407" spans="1:17">
      <c r="A407" s="33" t="s">
        <v>1998</v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4">
        <v>0.09</v>
      </c>
    </row>
    <row r="408" spans="1:17">
      <c r="A408" s="33" t="s">
        <v>1999</v>
      </c>
      <c r="B408" s="35"/>
      <c r="C408" s="35"/>
      <c r="D408" s="35"/>
      <c r="E408" s="35"/>
      <c r="F408" s="35"/>
      <c r="G408" s="35"/>
      <c r="H408" s="34">
        <v>0.11</v>
      </c>
      <c r="I408" s="35"/>
      <c r="J408" s="35"/>
      <c r="K408" s="35"/>
      <c r="L408" s="35"/>
      <c r="M408" s="35"/>
      <c r="N408" s="35"/>
      <c r="O408" s="35"/>
      <c r="P408" s="35"/>
      <c r="Q408" s="35"/>
    </row>
    <row r="409" spans="1:17">
      <c r="A409" s="33" t="s">
        <v>1805</v>
      </c>
      <c r="B409" s="35"/>
      <c r="C409" s="35"/>
      <c r="D409" s="35"/>
      <c r="E409" s="35"/>
      <c r="F409" s="35"/>
      <c r="G409" s="35"/>
      <c r="H409" s="34">
        <v>0.09</v>
      </c>
      <c r="I409" s="35"/>
      <c r="J409" s="35"/>
      <c r="K409" s="35"/>
      <c r="L409" s="35"/>
      <c r="M409" s="35"/>
      <c r="N409" s="35"/>
      <c r="O409" s="35"/>
      <c r="P409" s="35"/>
      <c r="Q409" s="35"/>
    </row>
    <row r="410" spans="1:17">
      <c r="A410" s="33" t="s">
        <v>1806</v>
      </c>
      <c r="B410" s="35"/>
      <c r="C410" s="34">
        <v>0.09</v>
      </c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>
      <c r="A411" s="33" t="s">
        <v>1807</v>
      </c>
      <c r="B411" s="35"/>
      <c r="C411" s="34">
        <v>-7.5000000000000011E-2</v>
      </c>
      <c r="D411" s="35"/>
      <c r="E411" s="35"/>
      <c r="F411" s="35"/>
      <c r="G411" s="35"/>
      <c r="H411" s="35"/>
      <c r="I411" s="34">
        <v>-0.05</v>
      </c>
      <c r="J411" s="34">
        <v>0.1</v>
      </c>
      <c r="K411" s="35"/>
      <c r="L411" s="35"/>
      <c r="M411" s="35"/>
      <c r="N411" s="35"/>
      <c r="O411" s="35"/>
      <c r="P411" s="35"/>
      <c r="Q411" s="35"/>
    </row>
    <row r="412" spans="1:17">
      <c r="A412" s="33" t="s">
        <v>1809</v>
      </c>
      <c r="B412" s="34">
        <v>7.0000000000000007E-2</v>
      </c>
      <c r="C412" s="34">
        <v>-0.04</v>
      </c>
      <c r="D412" s="35"/>
      <c r="E412" s="35"/>
      <c r="F412" s="35"/>
      <c r="G412" s="34">
        <v>0.04</v>
      </c>
      <c r="H412" s="34">
        <v>-0.03</v>
      </c>
      <c r="I412" s="35"/>
      <c r="J412" s="35"/>
      <c r="K412" s="35"/>
      <c r="L412" s="35"/>
      <c r="M412" s="35"/>
      <c r="N412" s="35"/>
      <c r="O412" s="35"/>
      <c r="P412" s="35"/>
      <c r="Q412" s="35"/>
    </row>
    <row r="413" spans="1:17">
      <c r="A413" s="33" t="s">
        <v>2000</v>
      </c>
      <c r="B413" s="35"/>
      <c r="C413" s="35"/>
      <c r="D413" s="35"/>
      <c r="E413" s="35"/>
      <c r="F413" s="35"/>
      <c r="G413" s="35"/>
      <c r="H413" s="34">
        <v>0.16</v>
      </c>
      <c r="I413" s="35"/>
      <c r="J413" s="35"/>
      <c r="K413" s="35"/>
      <c r="L413" s="35"/>
      <c r="M413" s="35"/>
      <c r="N413" s="35"/>
      <c r="O413" s="35"/>
      <c r="P413" s="35"/>
      <c r="Q413" s="35"/>
    </row>
    <row r="414" spans="1:17">
      <c r="A414" s="33" t="s">
        <v>1812</v>
      </c>
      <c r="B414" s="35"/>
      <c r="C414" s="35"/>
      <c r="D414" s="35"/>
      <c r="E414" s="35"/>
      <c r="F414" s="35"/>
      <c r="G414" s="35"/>
      <c r="H414" s="35"/>
      <c r="I414" s="34">
        <v>-0.04</v>
      </c>
      <c r="J414" s="34">
        <v>0.04</v>
      </c>
      <c r="K414" s="35"/>
      <c r="L414" s="35"/>
      <c r="M414" s="35"/>
      <c r="N414" s="35"/>
      <c r="O414" s="35"/>
      <c r="P414" s="35"/>
      <c r="Q414" s="35"/>
    </row>
    <row r="415" spans="1:17">
      <c r="A415" s="33" t="s">
        <v>2001</v>
      </c>
      <c r="B415" s="35"/>
      <c r="C415" s="34">
        <v>0.1</v>
      </c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</row>
    <row r="416" spans="1:17">
      <c r="A416" s="33" t="s">
        <v>1813</v>
      </c>
      <c r="B416" s="35"/>
      <c r="C416" s="34">
        <v>-0.42</v>
      </c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</row>
    <row r="417" spans="1:17">
      <c r="A417" s="33" t="s">
        <v>2002</v>
      </c>
      <c r="B417" s="35"/>
      <c r="C417" s="34">
        <v>0.11</v>
      </c>
      <c r="D417" s="35"/>
      <c r="E417" s="35"/>
      <c r="F417" s="35"/>
      <c r="G417" s="35"/>
      <c r="H417" s="35"/>
      <c r="I417" s="35"/>
      <c r="J417" s="35"/>
      <c r="K417" s="35"/>
      <c r="L417" s="35"/>
      <c r="M417" s="34">
        <v>-0.11</v>
      </c>
      <c r="N417" s="35"/>
      <c r="O417" s="35"/>
      <c r="P417" s="34">
        <v>0.1</v>
      </c>
      <c r="Q417" s="35"/>
    </row>
    <row r="418" spans="1:17">
      <c r="A418" s="33" t="s">
        <v>1814</v>
      </c>
      <c r="B418" s="35"/>
      <c r="C418" s="34">
        <v>-7.0000000000000007E-2</v>
      </c>
      <c r="D418" s="35"/>
      <c r="E418" s="34">
        <v>-0.12</v>
      </c>
      <c r="F418" s="35"/>
      <c r="G418" s="35"/>
      <c r="H418" s="35"/>
      <c r="I418" s="34">
        <v>-0.04</v>
      </c>
      <c r="J418" s="34">
        <v>0.08</v>
      </c>
      <c r="K418" s="35"/>
      <c r="L418" s="34">
        <v>0.01</v>
      </c>
      <c r="M418" s="35"/>
      <c r="N418" s="34">
        <v>0.06</v>
      </c>
      <c r="O418" s="35"/>
      <c r="P418" s="34">
        <v>0.03</v>
      </c>
      <c r="Q418" s="34">
        <v>-6.0000000000000005E-2</v>
      </c>
    </row>
    <row r="419" spans="1:17">
      <c r="A419" s="33" t="s">
        <v>2003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4">
        <v>0.05</v>
      </c>
      <c r="M419" s="35"/>
      <c r="N419" s="35"/>
      <c r="O419" s="35"/>
      <c r="P419" s="35"/>
      <c r="Q419" s="35"/>
    </row>
    <row r="420" spans="1:17">
      <c r="A420" s="33" t="s">
        <v>1815</v>
      </c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4">
        <v>-0.03</v>
      </c>
      <c r="M420" s="35"/>
      <c r="N420" s="35"/>
      <c r="O420" s="35"/>
      <c r="P420" s="35"/>
      <c r="Q420" s="35"/>
    </row>
    <row r="421" spans="1:17">
      <c r="A421" s="33" t="s">
        <v>2004</v>
      </c>
      <c r="B421" s="34">
        <v>0.2</v>
      </c>
      <c r="C421" s="34">
        <v>-0.1</v>
      </c>
      <c r="D421" s="35"/>
      <c r="E421" s="35"/>
      <c r="F421" s="35"/>
      <c r="G421" s="34">
        <v>0.18</v>
      </c>
      <c r="H421" s="34">
        <v>-0.08</v>
      </c>
      <c r="I421" s="35"/>
      <c r="J421" s="35"/>
      <c r="K421" s="34">
        <v>0.32</v>
      </c>
      <c r="L421" s="35"/>
      <c r="M421" s="35"/>
      <c r="N421" s="35"/>
      <c r="O421" s="34">
        <v>-0.09</v>
      </c>
      <c r="P421" s="35"/>
      <c r="Q421" s="35"/>
    </row>
    <row r="422" spans="1:17">
      <c r="A422" s="33" t="s">
        <v>2005</v>
      </c>
      <c r="B422" s="35"/>
      <c r="C422" s="35"/>
      <c r="D422" s="35"/>
      <c r="E422" s="35"/>
      <c r="F422" s="35"/>
      <c r="G422" s="35"/>
      <c r="H422" s="35"/>
      <c r="I422" s="35"/>
      <c r="J422" s="34">
        <v>-0.33</v>
      </c>
      <c r="K422" s="35"/>
      <c r="L422" s="35"/>
      <c r="M422" s="35"/>
      <c r="N422" s="35"/>
      <c r="O422" s="35"/>
      <c r="P422" s="35"/>
      <c r="Q422" s="35"/>
    </row>
    <row r="423" spans="1:17">
      <c r="A423" s="33" t="s">
        <v>2006</v>
      </c>
      <c r="B423" s="35"/>
      <c r="C423" s="35"/>
      <c r="D423" s="34">
        <v>-0.13</v>
      </c>
      <c r="E423" s="35"/>
      <c r="F423" s="35"/>
      <c r="G423" s="34">
        <v>0.15</v>
      </c>
      <c r="H423" s="35"/>
      <c r="I423" s="35"/>
      <c r="J423" s="35"/>
      <c r="K423" s="35"/>
      <c r="L423" s="35"/>
      <c r="M423" s="35"/>
      <c r="N423" s="35"/>
      <c r="O423" s="35"/>
      <c r="P423" s="35"/>
      <c r="Q423" s="35"/>
    </row>
    <row r="424" spans="1:17">
      <c r="A424" s="33" t="s">
        <v>2007</v>
      </c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4">
        <v>0.04</v>
      </c>
      <c r="M424" s="35"/>
      <c r="N424" s="35"/>
      <c r="O424" s="35"/>
      <c r="P424" s="35"/>
      <c r="Q424" s="35"/>
    </row>
    <row r="425" spans="1:17">
      <c r="A425" s="33" t="s">
        <v>1818</v>
      </c>
      <c r="B425" s="34">
        <v>0.15</v>
      </c>
      <c r="C425" s="34">
        <v>-7.0000000000000007E-2</v>
      </c>
      <c r="D425" s="34">
        <v>-0.09</v>
      </c>
      <c r="E425" s="35"/>
      <c r="F425" s="35"/>
      <c r="G425" s="34">
        <v>0.05</v>
      </c>
      <c r="H425" s="34">
        <v>-0.09</v>
      </c>
      <c r="I425" s="34">
        <v>-0.09</v>
      </c>
      <c r="J425" s="35"/>
      <c r="K425" s="34">
        <v>0.13</v>
      </c>
      <c r="L425" s="34">
        <v>0.05</v>
      </c>
      <c r="M425" s="34">
        <v>-0.1</v>
      </c>
      <c r="N425" s="35"/>
      <c r="O425" s="34">
        <v>-0.1</v>
      </c>
      <c r="P425" s="34">
        <v>0.08</v>
      </c>
      <c r="Q425" s="34">
        <v>-7.0000000000000007E-2</v>
      </c>
    </row>
    <row r="426" spans="1:17">
      <c r="A426" s="33" t="s">
        <v>2008</v>
      </c>
      <c r="B426" s="34">
        <v>0.08</v>
      </c>
      <c r="C426" s="35"/>
      <c r="D426" s="35"/>
      <c r="E426" s="35"/>
      <c r="F426" s="35"/>
      <c r="G426" s="34">
        <v>7.0000000000000007E-2</v>
      </c>
      <c r="H426" s="35"/>
      <c r="I426" s="35"/>
      <c r="J426" s="35"/>
      <c r="K426" s="35"/>
      <c r="L426" s="35"/>
      <c r="M426" s="35"/>
      <c r="N426" s="35"/>
      <c r="O426" s="35"/>
      <c r="P426" s="35"/>
      <c r="Q426" s="35"/>
    </row>
    <row r="427" spans="1:17">
      <c r="A427" s="33" t="s">
        <v>1819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4">
        <v>-0.1</v>
      </c>
      <c r="M427" s="35"/>
      <c r="N427" s="35"/>
      <c r="O427" s="35"/>
      <c r="P427" s="34">
        <v>0.14000000000000001</v>
      </c>
      <c r="Q427" s="35"/>
    </row>
    <row r="428" spans="1:17">
      <c r="A428" s="33" t="s">
        <v>1820</v>
      </c>
      <c r="B428" s="35"/>
      <c r="C428" s="34">
        <v>-7.0000000000000007E-2</v>
      </c>
      <c r="D428" s="35"/>
      <c r="E428" s="35"/>
      <c r="F428" s="35"/>
      <c r="G428" s="35"/>
      <c r="H428" s="35"/>
      <c r="I428" s="34">
        <v>-0.1</v>
      </c>
      <c r="J428" s="34">
        <v>0.21</v>
      </c>
      <c r="K428" s="35"/>
      <c r="L428" s="35"/>
      <c r="M428" s="35"/>
      <c r="N428" s="35"/>
      <c r="O428" s="35"/>
      <c r="P428" s="35"/>
      <c r="Q428" s="35"/>
    </row>
    <row r="429" spans="1:17">
      <c r="A429" s="33" t="s">
        <v>2009</v>
      </c>
      <c r="B429" s="35"/>
      <c r="C429" s="35"/>
      <c r="D429" s="35"/>
      <c r="E429" s="35"/>
      <c r="F429" s="35"/>
      <c r="G429" s="35"/>
      <c r="H429" s="35"/>
      <c r="I429" s="35"/>
      <c r="J429" s="34">
        <v>0.15</v>
      </c>
      <c r="K429" s="35"/>
      <c r="L429" s="35"/>
      <c r="M429" s="35"/>
      <c r="N429" s="35"/>
      <c r="O429" s="35"/>
      <c r="P429" s="35"/>
      <c r="Q429" s="35"/>
    </row>
    <row r="430" spans="1:17">
      <c r="A430" s="33" t="s">
        <v>1823</v>
      </c>
      <c r="B430" s="35"/>
      <c r="C430" s="35"/>
      <c r="D430" s="35"/>
      <c r="E430" s="35"/>
      <c r="F430" s="34">
        <v>0.46</v>
      </c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</row>
    <row r="431" spans="1:17">
      <c r="A431" s="33" t="s">
        <v>1824</v>
      </c>
      <c r="B431" s="35"/>
      <c r="C431" s="35"/>
      <c r="D431" s="35"/>
      <c r="E431" s="35"/>
      <c r="F431" s="35"/>
      <c r="G431" s="34">
        <v>-0.12</v>
      </c>
      <c r="H431" s="35"/>
      <c r="I431" s="35"/>
      <c r="J431" s="35"/>
      <c r="K431" s="35"/>
      <c r="L431" s="34">
        <v>-0.12</v>
      </c>
      <c r="M431" s="35"/>
      <c r="N431" s="35"/>
      <c r="O431" s="35"/>
      <c r="P431" s="34">
        <v>0.155</v>
      </c>
      <c r="Q431" s="35"/>
    </row>
    <row r="432" spans="1:17">
      <c r="A432" s="33" t="s">
        <v>1826</v>
      </c>
      <c r="B432" s="35"/>
      <c r="C432" s="35"/>
      <c r="D432" s="34">
        <v>-0.05</v>
      </c>
      <c r="E432" s="35"/>
      <c r="F432" s="35"/>
      <c r="G432" s="35"/>
      <c r="H432" s="35"/>
      <c r="I432" s="35"/>
      <c r="J432" s="34">
        <v>-0.12</v>
      </c>
      <c r="K432" s="35"/>
      <c r="L432" s="35"/>
      <c r="M432" s="35"/>
      <c r="N432" s="35"/>
      <c r="O432" s="35"/>
      <c r="P432" s="35"/>
      <c r="Q432" s="35"/>
    </row>
    <row r="433" spans="1:17">
      <c r="A433" s="33" t="s">
        <v>2010</v>
      </c>
      <c r="B433" s="35"/>
      <c r="C433" s="35"/>
      <c r="D433" s="34">
        <v>-7.0000000000000007E-2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4">
        <v>0.28999999999999998</v>
      </c>
      <c r="Q433" s="35"/>
    </row>
    <row r="434" spans="1:17">
      <c r="A434" s="33" t="s">
        <v>1827</v>
      </c>
      <c r="B434" s="34">
        <v>0.16</v>
      </c>
      <c r="C434" s="35"/>
      <c r="D434" s="35"/>
      <c r="E434" s="35"/>
      <c r="F434" s="35"/>
      <c r="G434" s="35"/>
      <c r="H434" s="35"/>
      <c r="I434" s="35"/>
      <c r="J434" s="35"/>
      <c r="K434" s="35"/>
      <c r="L434" s="34">
        <v>-0.06</v>
      </c>
      <c r="M434" s="35"/>
      <c r="N434" s="35"/>
      <c r="O434" s="35"/>
      <c r="P434" s="35"/>
      <c r="Q434" s="35"/>
    </row>
    <row r="435" spans="1:17">
      <c r="A435" s="33" t="s">
        <v>1828</v>
      </c>
      <c r="B435" s="35"/>
      <c r="C435" s="35"/>
      <c r="D435" s="35"/>
      <c r="E435" s="35"/>
      <c r="F435" s="35"/>
      <c r="G435" s="35"/>
      <c r="H435" s="35"/>
      <c r="I435" s="35"/>
      <c r="J435" s="34">
        <v>0.13</v>
      </c>
      <c r="K435" s="35"/>
      <c r="L435" s="35"/>
      <c r="M435" s="35"/>
      <c r="N435" s="35"/>
      <c r="O435" s="35"/>
      <c r="P435" s="35"/>
      <c r="Q435" s="35"/>
    </row>
    <row r="436" spans="1:17">
      <c r="A436" s="33" t="s">
        <v>2011</v>
      </c>
      <c r="B436" s="34">
        <v>0.16</v>
      </c>
      <c r="C436" s="35"/>
      <c r="D436" s="35"/>
      <c r="E436" s="35"/>
      <c r="F436" s="35"/>
      <c r="G436" s="35"/>
      <c r="H436" s="35"/>
      <c r="I436" s="35"/>
      <c r="J436" s="35"/>
      <c r="K436" s="34">
        <v>0.35</v>
      </c>
      <c r="L436" s="35"/>
      <c r="M436" s="35"/>
      <c r="N436" s="35"/>
      <c r="O436" s="35"/>
      <c r="P436" s="35"/>
      <c r="Q436" s="35"/>
    </row>
    <row r="437" spans="1:17">
      <c r="A437" s="33" t="s">
        <v>2012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4">
        <v>0.05</v>
      </c>
      <c r="M437" s="35"/>
      <c r="N437" s="35"/>
      <c r="O437" s="35"/>
      <c r="P437" s="35"/>
      <c r="Q437" s="35"/>
    </row>
    <row r="438" spans="1:17">
      <c r="A438" s="33" t="s">
        <v>2013</v>
      </c>
      <c r="B438" s="35"/>
      <c r="C438" s="35"/>
      <c r="D438" s="35"/>
      <c r="E438" s="35"/>
      <c r="F438" s="34">
        <v>0.9</v>
      </c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</row>
    <row r="439" spans="1:17">
      <c r="A439" s="33" t="s">
        <v>1832</v>
      </c>
      <c r="B439" s="34">
        <v>0.1</v>
      </c>
      <c r="C439" s="35"/>
      <c r="D439" s="35"/>
      <c r="E439" s="35"/>
      <c r="F439" s="35"/>
      <c r="G439" s="35"/>
      <c r="H439" s="35"/>
      <c r="I439" s="35"/>
      <c r="J439" s="35"/>
      <c r="K439" s="35"/>
      <c r="L439" s="34">
        <v>-0.04</v>
      </c>
      <c r="M439" s="35"/>
      <c r="N439" s="35"/>
      <c r="O439" s="35"/>
      <c r="P439" s="35"/>
      <c r="Q439" s="35"/>
    </row>
    <row r="440" spans="1:17">
      <c r="A440" s="33" t="s">
        <v>1833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4">
        <v>-0.06</v>
      </c>
      <c r="M440" s="35"/>
      <c r="N440" s="35"/>
      <c r="O440" s="35"/>
      <c r="P440" s="35"/>
      <c r="Q440" s="35"/>
    </row>
    <row r="441" spans="1:17">
      <c r="A441" s="33" t="s">
        <v>1834</v>
      </c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4">
        <v>0.1</v>
      </c>
      <c r="N441" s="35"/>
      <c r="O441" s="35"/>
      <c r="P441" s="35"/>
      <c r="Q441" s="35"/>
    </row>
    <row r="442" spans="1:17">
      <c r="A442" s="33" t="s">
        <v>1835</v>
      </c>
      <c r="B442" s="35"/>
      <c r="C442" s="35"/>
      <c r="D442" s="34">
        <v>-0.04</v>
      </c>
      <c r="E442" s="35"/>
      <c r="F442" s="35"/>
      <c r="G442" s="34">
        <v>0.03</v>
      </c>
      <c r="H442" s="35"/>
      <c r="I442" s="35"/>
      <c r="J442" s="35"/>
      <c r="K442" s="35"/>
      <c r="L442" s="35"/>
      <c r="M442" s="34">
        <v>-0.06</v>
      </c>
      <c r="N442" s="35"/>
      <c r="O442" s="35"/>
      <c r="P442" s="35"/>
      <c r="Q442" s="34">
        <v>-0.08</v>
      </c>
    </row>
    <row r="443" spans="1:17">
      <c r="A443" s="33" t="s">
        <v>1836</v>
      </c>
      <c r="B443" s="35"/>
      <c r="C443" s="35"/>
      <c r="D443" s="35"/>
      <c r="E443" s="35"/>
      <c r="F443" s="35"/>
      <c r="G443" s="35"/>
      <c r="H443" s="35"/>
      <c r="I443" s="35"/>
      <c r="J443" s="34">
        <v>-0.16</v>
      </c>
      <c r="K443" s="35"/>
      <c r="L443" s="34">
        <v>0.05</v>
      </c>
      <c r="M443" s="35"/>
      <c r="N443" s="35"/>
      <c r="O443" s="35"/>
      <c r="P443" s="35"/>
      <c r="Q443" s="35"/>
    </row>
    <row r="444" spans="1:17">
      <c r="A444" s="33" t="s">
        <v>1837</v>
      </c>
      <c r="B444" s="34">
        <v>0.11</v>
      </c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</row>
    <row r="445" spans="1:17">
      <c r="A445" s="33" t="s">
        <v>1840</v>
      </c>
      <c r="B445" s="35"/>
      <c r="C445" s="34">
        <v>0.23</v>
      </c>
      <c r="D445" s="34">
        <v>0.12</v>
      </c>
      <c r="E445" s="35"/>
      <c r="F445" s="35"/>
      <c r="G445" s="35"/>
      <c r="H445" s="34">
        <v>0.09</v>
      </c>
      <c r="I445" s="35"/>
      <c r="J445" s="34">
        <v>0.22</v>
      </c>
      <c r="K445" s="35"/>
      <c r="L445" s="34">
        <v>0.11</v>
      </c>
      <c r="M445" s="34">
        <v>0.14000000000000001</v>
      </c>
      <c r="N445" s="35"/>
      <c r="O445" s="35"/>
      <c r="P445" s="35"/>
      <c r="Q445" s="34">
        <v>0.14000000000000001</v>
      </c>
    </row>
    <row r="446" spans="1:17">
      <c r="A446" s="33" t="s">
        <v>1841</v>
      </c>
      <c r="B446" s="34">
        <v>-0.28000000000000003</v>
      </c>
      <c r="C446" s="34">
        <v>-0.01</v>
      </c>
      <c r="D446" s="34">
        <v>-0.15</v>
      </c>
      <c r="E446" s="35"/>
      <c r="F446" s="34">
        <v>-0.17</v>
      </c>
      <c r="G446" s="35"/>
      <c r="H446" s="34">
        <v>-0.19</v>
      </c>
      <c r="I446" s="34">
        <v>-0.15</v>
      </c>
      <c r="J446" s="34">
        <v>-7.0000000000000007E-2</v>
      </c>
      <c r="K446" s="34">
        <v>-0.28000000000000003</v>
      </c>
      <c r="L446" s="34">
        <v>0.25</v>
      </c>
      <c r="M446" s="34">
        <v>-0.14000000000000001</v>
      </c>
      <c r="N446" s="35"/>
      <c r="O446" s="34">
        <v>-0.2</v>
      </c>
      <c r="P446" s="34">
        <v>-0.1</v>
      </c>
      <c r="Q446" s="35"/>
    </row>
    <row r="447" spans="1:17">
      <c r="A447" s="33" t="s">
        <v>1842</v>
      </c>
      <c r="B447" s="34">
        <v>-0.12</v>
      </c>
      <c r="C447" s="34">
        <v>-0.15</v>
      </c>
      <c r="D447" s="34">
        <v>-0.41</v>
      </c>
      <c r="E447" s="34">
        <v>-0.49</v>
      </c>
      <c r="F447" s="34">
        <v>0.03</v>
      </c>
      <c r="G447" s="34">
        <v>-0.38</v>
      </c>
      <c r="H447" s="34">
        <v>-0.34</v>
      </c>
      <c r="I447" s="34">
        <v>-0.39</v>
      </c>
      <c r="J447" s="34">
        <v>-0.1</v>
      </c>
      <c r="K447" s="35"/>
      <c r="L447" s="34">
        <v>-0.25</v>
      </c>
      <c r="M447" s="34">
        <v>-0.42</v>
      </c>
      <c r="N447" s="34">
        <v>-0.32</v>
      </c>
      <c r="O447" s="34">
        <v>-0.54</v>
      </c>
      <c r="P447" s="35"/>
      <c r="Q447" s="34">
        <v>-0.45</v>
      </c>
    </row>
    <row r="448" spans="1:17">
      <c r="A448" s="33" t="s">
        <v>1843</v>
      </c>
      <c r="B448" s="34">
        <v>-0.27</v>
      </c>
      <c r="C448" s="34">
        <v>-0.41</v>
      </c>
      <c r="D448" s="35"/>
      <c r="E448" s="35"/>
      <c r="F448" s="34">
        <v>0.52</v>
      </c>
      <c r="G448" s="34">
        <v>-0.17</v>
      </c>
      <c r="H448" s="34">
        <v>-0.1</v>
      </c>
      <c r="I448" s="35"/>
      <c r="J448" s="35"/>
      <c r="K448" s="35"/>
      <c r="L448" s="34">
        <v>0.01</v>
      </c>
      <c r="M448" s="35"/>
      <c r="N448" s="34">
        <v>-0.31</v>
      </c>
      <c r="O448" s="35"/>
      <c r="P448" s="34">
        <v>-0.66</v>
      </c>
      <c r="Q448" s="34">
        <v>-0.11</v>
      </c>
    </row>
    <row r="449" spans="1:17">
      <c r="A449" s="33" t="s">
        <v>1844</v>
      </c>
      <c r="B449" s="34">
        <v>0.04</v>
      </c>
      <c r="C449" s="34">
        <v>-0.14000000000000001</v>
      </c>
      <c r="D449" s="34">
        <v>0.16</v>
      </c>
      <c r="E449" s="35"/>
      <c r="F449" s="34">
        <v>-0.25</v>
      </c>
      <c r="G449" s="34">
        <v>0</v>
      </c>
      <c r="H449" s="34">
        <v>0.19</v>
      </c>
      <c r="I449" s="34">
        <v>0.21</v>
      </c>
      <c r="J449" s="34">
        <v>-0.15</v>
      </c>
      <c r="K449" s="34">
        <v>-0.1</v>
      </c>
      <c r="L449" s="35"/>
      <c r="M449" s="34">
        <v>0.26</v>
      </c>
      <c r="N449" s="34">
        <v>0.01</v>
      </c>
      <c r="O449" s="34">
        <v>0.26</v>
      </c>
      <c r="P449" s="34">
        <v>-0.26</v>
      </c>
      <c r="Q449" s="35"/>
    </row>
    <row r="450" spans="1:17">
      <c r="A450" s="33" t="s">
        <v>1845</v>
      </c>
      <c r="B450" s="34">
        <v>0.67</v>
      </c>
      <c r="C450" s="34">
        <v>0.36</v>
      </c>
      <c r="D450" s="34">
        <v>0.97</v>
      </c>
      <c r="E450" s="34">
        <v>-0.37</v>
      </c>
      <c r="F450" s="34">
        <v>-0.12</v>
      </c>
      <c r="G450" s="34">
        <v>-0.06</v>
      </c>
      <c r="H450" s="34">
        <v>0.99</v>
      </c>
      <c r="I450" s="34">
        <v>0.9</v>
      </c>
      <c r="J450" s="35"/>
      <c r="K450" s="35"/>
      <c r="L450" s="34">
        <v>-0.78</v>
      </c>
      <c r="M450" s="34">
        <v>1.1000000000000001</v>
      </c>
      <c r="N450" s="35"/>
      <c r="O450" s="34">
        <v>1.2</v>
      </c>
      <c r="P450" s="35"/>
      <c r="Q450" s="34">
        <v>-0.01</v>
      </c>
    </row>
    <row r="451" spans="1:17">
      <c r="A451" s="33" t="s">
        <v>1846</v>
      </c>
      <c r="B451" s="35"/>
      <c r="C451" s="35"/>
      <c r="D451" s="35"/>
      <c r="E451" s="34">
        <v>-0.06</v>
      </c>
      <c r="F451" s="35"/>
      <c r="G451" s="34">
        <v>-0.04</v>
      </c>
      <c r="H451" s="35"/>
      <c r="I451" s="35"/>
      <c r="J451" s="35"/>
      <c r="K451" s="35"/>
      <c r="L451" s="34">
        <v>-0.09</v>
      </c>
      <c r="M451" s="35"/>
      <c r="N451" s="35"/>
      <c r="O451" s="35"/>
      <c r="P451" s="34">
        <v>0.2</v>
      </c>
      <c r="Q451" s="34">
        <v>-0.04</v>
      </c>
    </row>
    <row r="452" spans="1:17">
      <c r="A452" s="33" t="s">
        <v>1847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4">
        <v>-0.13</v>
      </c>
      <c r="Q45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6</vt:lpstr>
      <vt:lpstr>Counts</vt:lpstr>
      <vt:lpstr>ITT summ</vt:lpstr>
      <vt:lpstr>ITT coef</vt:lpstr>
      <vt:lpstr>REM summ</vt:lpstr>
      <vt:lpstr>REM coef</vt:lpstr>
      <vt:lpstr>Table 2</vt:lpstr>
      <vt:lpstr>Table 3</vt:lpstr>
      <vt:lpstr>Full Table 3</vt:lpstr>
      <vt:lpstr>Full Table 6</vt:lpstr>
      <vt:lpstr>Table 4</vt:lpstr>
      <vt:lpstr>Full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2023-02-17T18:10:39Z</dcterms:modified>
</cp:coreProperties>
</file>